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3"/>
  </bookViews>
  <sheets>
    <sheet name="CO2 à MaunaLoa" sheetId="1" r:id="rId1"/>
    <sheet name="Apports par combustion" sheetId="2" r:id="rId2"/>
    <sheet name="Atmosphère" sheetId="3" r:id="rId3"/>
    <sheet name="Océan" sheetId="4" r:id="rId4"/>
    <sheet name="Roches carbonatées" sheetId="5" r:id="rId5"/>
    <sheet name="Bilan" sheetId="6" r:id="rId6"/>
  </sheets>
  <definedNames/>
  <calcPr fullCalcOnLoad="1"/>
</workbook>
</file>

<file path=xl/sharedStrings.xml><?xml version="1.0" encoding="utf-8"?>
<sst xmlns="http://schemas.openxmlformats.org/spreadsheetml/2006/main" count="185" uniqueCount="165">
  <si>
    <t xml:space="preserve"> Quantité de Carbone dans l'atmosphère. </t>
  </si>
  <si>
    <t xml:space="preserve"> Les données</t>
  </si>
  <si>
    <t>Volume de la Terre (en Km^3)</t>
  </si>
  <si>
    <t>pCO2 en 1991(en ppmv)</t>
  </si>
  <si>
    <t xml:space="preserve"> Rayon Terre+atm (en Km)</t>
  </si>
  <si>
    <t>Les calculs</t>
  </si>
  <si>
    <t>Volume de la Terre +atm</t>
  </si>
  <si>
    <t xml:space="preserve"> Nb de moles de CO2</t>
  </si>
  <si>
    <t>Volume molaire moyen (en dm^3)</t>
  </si>
  <si>
    <t>Volume occupé par le CO2 (en Km^3)</t>
  </si>
  <si>
    <t>Masse molaire du Carbone (en g)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</si>
  <si>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</si>
  <si>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</si>
  <si>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</si>
  <si>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</si>
  <si>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</si>
  <si>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</si>
  <si>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</si>
  <si>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</si>
  <si>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</si>
  <si>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</si>
  <si>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</si>
  <si>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</si>
  <si>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</si>
  <si>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</si>
  <si>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</si>
  <si>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</si>
  <si>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</si>
  <si>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</si>
  <si>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</si>
  <si>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</si>
  <si>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Year</t>
  </si>
  <si>
    <t>Total</t>
  </si>
  <si>
    <t>Gas</t>
  </si>
  <si>
    <t>Liquids</t>
  </si>
  <si>
    <t>Solids</t>
  </si>
  <si>
    <t>Cement Production</t>
  </si>
  <si>
    <t xml:space="preserve"> Gaz Flaring</t>
  </si>
  <si>
    <t>Per Capita</t>
  </si>
  <si>
    <t>en Mtde C</t>
  </si>
  <si>
    <t>Masse de C apportée par la combustion des carburants fossiles de 1991 à 2001 (en Mt de C)</t>
  </si>
  <si>
    <t>1) Dans la cellule (B282) entrer la formule .</t>
  </si>
  <si>
    <t>Masse de C apportée par la combustion des carburants fossiles de 1991 à 2001 (en Gt de C)</t>
  </si>
  <si>
    <t xml:space="preserve">2) Dans la cellule (B283), entrer la formule. </t>
  </si>
  <si>
    <t>Masse de Carbone dans l'atm (en Gt de C)</t>
  </si>
  <si>
    <t>Masse de Carbone dans l'atm (en g)</t>
  </si>
  <si>
    <t>Volume de l'atmosphère (en Km^3)</t>
  </si>
  <si>
    <t xml:space="preserve"> Aide au calcul des quantités </t>
  </si>
  <si>
    <t>de Carbone contenu dans les océans</t>
  </si>
  <si>
    <t>Aller sur le site</t>
  </si>
  <si>
    <t>CDIAC</t>
  </si>
  <si>
    <t xml:space="preserve">Choisir Gridded data, Total CO2, Selectionner le type de vue ; YZ (lat/Depth) slice et </t>
  </si>
  <si>
    <t>positionner la ligne de façon à passer par tout l’atlantique (vers 24°W de longitude).</t>
  </si>
  <si>
    <t xml:space="preserve"> Choisir les profondeurs de 0 à 5500 m. </t>
  </si>
  <si>
    <t xml:space="preserve">Enregistrer l’image pour votre compte-rendu. </t>
  </si>
  <si>
    <t>A partir  de la section, estimer la concentration moyenne en CO2 de l’eau des océans.</t>
  </si>
  <si>
    <t xml:space="preserve">Sur la feuille de calcul, </t>
  </si>
  <si>
    <t>Entrer cette valeur  dans la case B27</t>
  </si>
  <si>
    <t>Copier la valeur permettant la conversion dm3 en Km3 en B29</t>
  </si>
  <si>
    <t>Entrer la formule permettant le calcul de la quantité de CO2 en moles par Km3 en B35</t>
  </si>
  <si>
    <t>Taper la masse molaire du carbone en B37</t>
  </si>
  <si>
    <t xml:space="preserve">Copier le tableau de chiffre et le coller dans votre compte-rendu. </t>
  </si>
  <si>
    <t xml:space="preserve"> Compte-rendu</t>
  </si>
  <si>
    <t>Expliquer le principe de l'estimation de la quantité de carbone présente dans l'océan</t>
  </si>
  <si>
    <t>Copier la section de la banque de données</t>
  </si>
  <si>
    <t xml:space="preserve">Copier la portion de la feuille de calcul présentant les résultats. </t>
  </si>
  <si>
    <t xml:space="preserve"> Résultats de la banque de données</t>
  </si>
  <si>
    <t>Unités</t>
  </si>
  <si>
    <t xml:space="preserve"> Valeur moyenne de CO2 Total mesurée</t>
  </si>
  <si>
    <t>10^-6 moles.Kg^-1</t>
  </si>
  <si>
    <t>or 1Kg=1dm^3</t>
  </si>
  <si>
    <t>1Km^3=</t>
  </si>
  <si>
    <t>dm^3</t>
  </si>
  <si>
    <t xml:space="preserve"> (Exemple : 1000 =1E+3)</t>
  </si>
  <si>
    <t xml:space="preserve"> Concentration moyenne de Carbone</t>
  </si>
  <si>
    <t>en moles CO2 .Km^-3</t>
  </si>
  <si>
    <t>Volume des océans</t>
  </si>
  <si>
    <t>Km^3</t>
  </si>
  <si>
    <t>Quantité estimée de Carbone du réservoir Océan</t>
  </si>
  <si>
    <t>en moles de CO2</t>
  </si>
  <si>
    <t>Masse molaire du carbone</t>
  </si>
  <si>
    <t>en g</t>
  </si>
  <si>
    <t xml:space="preserve">en g de Carbone </t>
  </si>
  <si>
    <t>en Gt de Carbone (10^9 t)</t>
  </si>
  <si>
    <t>de Carbone contenu dans les roches calcaires</t>
  </si>
  <si>
    <t>Protocole de TP</t>
  </si>
  <si>
    <t>Peser 0,1g de calcaire et le placer au fond du flacon</t>
  </si>
  <si>
    <t xml:space="preserve">Fermer le flacon hermétiquement et positionner le tube à dégagement rempli d'eau. </t>
  </si>
  <si>
    <t xml:space="preserve">ATTENTION: Mettre 5ml d'acide chlorhydrique concentré dans l'entonnoir fermé. </t>
  </si>
  <si>
    <t xml:space="preserve">Faire écouler l'acide et attendre quelques instants que tout le calcaire soit dissous. </t>
  </si>
  <si>
    <t xml:space="preserve">Faire une marque sur le tube à dégagement pour noter la quantité de gaz présente. </t>
  </si>
  <si>
    <t xml:space="preserve">Mesurer la quantité qu'il faut placer dans le tube pour atteindre le niveau noté (volume du gaz). </t>
  </si>
  <si>
    <t>Sur la feuille de calcul:</t>
  </si>
  <si>
    <t>Noter en B26 le volume mesuré en mL</t>
  </si>
  <si>
    <t>Noter  d'après vos connaissances en B30 le volume molaire des gaz dans les conditions standards</t>
  </si>
  <si>
    <t>Ecrire en B32 la formule pour calculer le nb de moles dégagées</t>
  </si>
  <si>
    <t xml:space="preserve">Ecrire en B36 la formule pour calculer la masse de Carbone contenu dans les 0,1g de calcaire. </t>
  </si>
  <si>
    <t>Noter en G30 l'estimation de la surface qu'occupe la strate calcaire du crétacé supérieur (Manip Mesurim).</t>
  </si>
  <si>
    <t>Résultats du TP</t>
  </si>
  <si>
    <t>Volume de CO2 dégagé.</t>
  </si>
  <si>
    <t>en mL</t>
  </si>
  <si>
    <t xml:space="preserve">Masse volumique du calcaire </t>
  </si>
  <si>
    <t>g,dm^-3</t>
  </si>
  <si>
    <t>En moyenne, la masse volumique d'un calcaire est de 2500 g,dm^-3. La craie a une densité de 1,25 g,dm^-3</t>
  </si>
  <si>
    <t>en dm^3</t>
  </si>
  <si>
    <t>Masse de Carbone dans 1 Km^3 de calcaire</t>
  </si>
  <si>
    <t>Gt de C/Km^3</t>
  </si>
  <si>
    <t>Volume molaire dans les conditions de laboratoire (à 20°C et pression atmosphérique)</t>
  </si>
  <si>
    <t>Surface occupée par les strates du Crétacé</t>
  </si>
  <si>
    <t>En Km^2</t>
  </si>
  <si>
    <t>nb de moles de CO2 dégagé</t>
  </si>
  <si>
    <t>nb de moles pour les 0,1g de calcaire</t>
  </si>
  <si>
    <t>Epaisseur des strates du Crétacé</t>
  </si>
  <si>
    <t>En Km</t>
  </si>
  <si>
    <t xml:space="preserve"> Au forage de Brechevet (1988) au Sud d'Epernay, l'épaisseur du Crétacé est de 699m. Arrondissons à 500m. </t>
  </si>
  <si>
    <t>Masse molaire du Carbone</t>
  </si>
  <si>
    <t>Volume de calcaire dans le bassin Parisien pour ces strates</t>
  </si>
  <si>
    <t>en Km^3</t>
  </si>
  <si>
    <t>Quantité de Carbone contenu dans le 0,1g</t>
  </si>
  <si>
    <t>en g pour 0,1g de calcaire</t>
  </si>
  <si>
    <t>Masse de Carbone stocké dans ces strates</t>
  </si>
  <si>
    <t>en Gt de C</t>
  </si>
  <si>
    <t>Atmosphère</t>
  </si>
  <si>
    <t>Gt de C</t>
  </si>
  <si>
    <t>Océan</t>
  </si>
  <si>
    <t>Calcaire</t>
  </si>
  <si>
    <t>Beaucoup plus que :</t>
  </si>
  <si>
    <t>1) Ecrire le rayon de la sphère Terre+atm (B8)</t>
  </si>
  <si>
    <t>2) Dans la cellule E9 , entrer la formule permettant de calculer le volume de l'atmosphère.</t>
  </si>
  <si>
    <t>3) Connaissant la concentration en CO2 et le volume de l'atmosphère, on peut calculer le volume occupé par le CO2. Ecrire en B10 la valeur de la pCO2 en 1991.</t>
  </si>
  <si>
    <t>4)  Expliquer la formule de la cellule (E11),</t>
  </si>
  <si>
    <t xml:space="preserve">5) Dans la cellule (E12), écrire la formule permettant de  calculer la masse de Carbone présente dans l'atmosphère en 1991. </t>
  </si>
  <si>
    <t>Lien vers le TD</t>
  </si>
  <si>
    <t>C01 TITLE: CO2 monthly mean data</t>
  </si>
  <si>
    <t>C02 FILE NAME: mlo519n00.noaa.as.fl.co2.nl.mo.dat</t>
  </si>
  <si>
    <t>C03 DATA FORMAT: Version 1.0</t>
  </si>
  <si>
    <t>C04 TOTAL LINES: 415</t>
  </si>
  <si>
    <t>C05 HEADER LINES: 32</t>
  </si>
  <si>
    <t>C06 DATA VERSION: 200710</t>
  </si>
  <si>
    <t>C07 STATION NAME: Mauna Loa</t>
  </si>
  <si>
    <t>C08 STATION CATEGORY: Global</t>
  </si>
  <si>
    <t>C09 OBSERVATION CATEGORY: Air sampling observation at a stationary platform</t>
  </si>
  <si>
    <t>C10 COUNTRY/TERITORY: UNITED STATES</t>
  </si>
  <si>
    <t>C11 CONTRIBUTOR: NOAA/GMD</t>
  </si>
  <si>
    <t>C12 LATITUDE: 19.539</t>
  </si>
  <si>
    <t>C13 LONGITUDE: -155.578</t>
  </si>
  <si>
    <t>C14 ALTITUDE: 3397</t>
  </si>
  <si>
    <t>C15 NUMBER OF SAMPLING HEIGHTS: 1</t>
  </si>
  <si>
    <t>C16 SAMPLING HEIGHTS:</t>
  </si>
  <si>
    <t>C17 CONTACT POINT: Thomas.J.Conway@noaa.gov</t>
  </si>
  <si>
    <t>C18 PARAMETER: CO2</t>
  </si>
  <si>
    <t>C19 COVERING PERIOD: 1969-08-01 2006-12-01</t>
  </si>
  <si>
    <t>C20 TIME INTERVAL: monthly</t>
  </si>
  <si>
    <t>C21 MEASUREMENT UNIT: ppm</t>
  </si>
  <si>
    <t>C22 MEASUREMENT METHOD: NDIR</t>
  </si>
  <si>
    <t>C23 SAMPLING TYPE: flask</t>
  </si>
  <si>
    <t>C24 TIME ZONE:</t>
  </si>
  <si>
    <t>C25 MEASUREMENT SCALE: WMO CO2 mole fraction scale</t>
  </si>
  <si>
    <t>C26 CREDIT FOR USE: This is a formal notification for data users. "For scientific purposes, access to these data is unlimited</t>
  </si>
  <si>
    <t>C27 and provided without charge. By their use you accept that an offer of co-authorship will be made through personal contact</t>
  </si>
  <si>
    <t>C28 with the data providers or owners whenever substantial use is made of their data. In all cases, an acknowledgement</t>
  </si>
  <si>
    <t>C29 must be made to the data providers or owners and the data centre when these data are used within a publication."</t>
  </si>
  <si>
    <t>date</t>
  </si>
  <si>
    <t>CO2</t>
  </si>
  <si>
    <t>ppmv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</si>
</sst>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Courier New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48"/>
      </left>
      <right style="thin"/>
      <top style="thick">
        <color indexed="48"/>
      </top>
      <bottom style="thick">
        <color indexed="48"/>
      </bottom>
    </border>
    <border>
      <left style="thin"/>
      <right style="thin"/>
      <top style="thick">
        <color indexed="48"/>
      </top>
      <bottom style="thick">
        <color indexed="48"/>
      </bottom>
    </border>
    <border>
      <left style="thin"/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1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11" fontId="0" fillId="3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5" applyAlignment="1">
      <alignment horizontal="center" vertical="center"/>
    </xf>
    <xf numFmtId="0" fontId="0" fillId="0" borderId="0" xfId="0" applyFont="1" applyAlignment="1">
      <alignment/>
    </xf>
    <xf numFmtId="0" fontId="6" fillId="0" borderId="0" xfId="15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1" fontId="0" fillId="4" borderId="3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8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2" fontId="8" fillId="5" borderId="18" xfId="0" applyNumberFormat="1" applyFont="1" applyFill="1" applyBorder="1" applyAlignment="1">
      <alignment/>
    </xf>
    <xf numFmtId="0" fontId="8" fillId="5" borderId="18" xfId="0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6" xfId="0" applyFill="1" applyBorder="1" applyAlignment="1">
      <alignment/>
    </xf>
    <xf numFmtId="0" fontId="8" fillId="8" borderId="0" xfId="0" applyFont="1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6" xfId="0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ces.inrp.fr/acces/equipes/modelisation/travaux/CCCIC/html/ccc/html/atmosphere/data/xls/html/ccc/html/atmosphere/html/atm_etape1.html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diac3.ornl.gov/las/servlets/dataset?catitem=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cces.inrp.fr/acces/equipes/modelisation/travaux/CCCIC/html/ressources/html/tp_reservoir-litho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6"/>
  <sheetViews>
    <sheetView workbookViewId="0" topLeftCell="A1">
      <selection activeCell="C231" sqref="C231"/>
    </sheetView>
  </sheetViews>
  <sheetFormatPr defaultColWidth="11.421875" defaultRowHeight="12.75"/>
  <sheetData>
    <row r="1" ht="13.5">
      <c r="A1" s="13" t="s">
        <v>133</v>
      </c>
    </row>
    <row r="2" ht="13.5">
      <c r="A2" s="13" t="s">
        <v>134</v>
      </c>
    </row>
    <row r="3" ht="13.5">
      <c r="A3" s="13" t="s">
        <v>135</v>
      </c>
    </row>
    <row r="4" ht="13.5">
      <c r="A4" s="13" t="s">
        <v>136</v>
      </c>
    </row>
    <row r="5" ht="13.5">
      <c r="A5" s="13" t="s">
        <v>137</v>
      </c>
    </row>
    <row r="6" ht="13.5">
      <c r="A6" s="13" t="s">
        <v>138</v>
      </c>
    </row>
    <row r="7" ht="13.5">
      <c r="A7" s="13" t="s">
        <v>139</v>
      </c>
    </row>
    <row r="8" ht="13.5">
      <c r="A8" s="13" t="s">
        <v>140</v>
      </c>
    </row>
    <row r="9" ht="13.5">
      <c r="A9" s="13" t="s">
        <v>141</v>
      </c>
    </row>
    <row r="10" ht="13.5">
      <c r="A10" s="13" t="s">
        <v>142</v>
      </c>
    </row>
    <row r="11" ht="13.5">
      <c r="A11" s="13" t="s">
        <v>143</v>
      </c>
    </row>
    <row r="12" ht="13.5">
      <c r="A12" s="13" t="s">
        <v>144</v>
      </c>
    </row>
    <row r="13" ht="13.5">
      <c r="A13" s="13" t="s">
        <v>145</v>
      </c>
    </row>
    <row r="14" ht="13.5">
      <c r="A14" s="13" t="s">
        <v>146</v>
      </c>
    </row>
    <row r="15" ht="13.5">
      <c r="A15" s="13" t="s">
        <v>147</v>
      </c>
    </row>
    <row r="16" ht="13.5">
      <c r="A16" s="13" t="s">
        <v>148</v>
      </c>
    </row>
    <row r="17" ht="13.5">
      <c r="A17" s="13" t="s">
        <v>149</v>
      </c>
    </row>
    <row r="18" ht="13.5">
      <c r="A18" s="13" t="s">
        <v>150</v>
      </c>
    </row>
    <row r="19" spans="1:2" ht="13.5">
      <c r="A19" s="13" t="s">
        <v>151</v>
      </c>
      <c r="B19" s="75"/>
    </row>
    <row r="20" ht="13.5">
      <c r="A20" s="13" t="s">
        <v>152</v>
      </c>
    </row>
    <row r="21" ht="13.5">
      <c r="A21" s="13" t="s">
        <v>153</v>
      </c>
    </row>
    <row r="22" ht="13.5">
      <c r="A22" s="13" t="s">
        <v>154</v>
      </c>
    </row>
    <row r="23" ht="13.5">
      <c r="A23" s="13" t="s">
        <v>155</v>
      </c>
    </row>
    <row r="24" ht="13.5">
      <c r="A24" s="13" t="s">
        <v>156</v>
      </c>
    </row>
    <row r="25" ht="13.5">
      <c r="A25" s="13" t="s">
        <v>157</v>
      </c>
    </row>
    <row r="26" ht="13.5">
      <c r="A26" s="13" t="s">
        <v>158</v>
      </c>
    </row>
    <row r="27" ht="13.5">
      <c r="A27" s="13" t="s">
        <v>159</v>
      </c>
    </row>
    <row r="28" ht="13.5">
      <c r="A28" s="13" t="s">
        <v>160</v>
      </c>
    </row>
    <row r="29" ht="13.5">
      <c r="A29" s="13" t="s">
        <v>161</v>
      </c>
    </row>
    <row r="30" ht="13.5">
      <c r="A30" s="13"/>
    </row>
    <row r="31" spans="1:2" ht="12.75">
      <c r="A31" t="s">
        <v>162</v>
      </c>
      <c r="B31" t="s">
        <v>163</v>
      </c>
    </row>
    <row r="32" ht="12.75">
      <c r="B32" t="s">
        <v>164</v>
      </c>
    </row>
    <row r="34" spans="1:2" ht="12.75">
      <c r="A34" s="76">
        <v>25416</v>
      </c>
      <c r="B34">
        <v>322.93</v>
      </c>
    </row>
    <row r="35" spans="1:2" ht="12.75">
      <c r="A35" s="76">
        <v>25447</v>
      </c>
      <c r="B35">
        <v>321.37</v>
      </c>
    </row>
    <row r="36" spans="1:2" ht="12.75">
      <c r="A36" s="76">
        <v>25477</v>
      </c>
      <c r="B36">
        <v>320.71</v>
      </c>
    </row>
    <row r="37" spans="1:2" ht="12.75">
      <c r="A37" s="76">
        <v>25508</v>
      </c>
      <c r="B37">
        <v>322</v>
      </c>
    </row>
    <row r="38" spans="1:2" ht="12.75">
      <c r="A38" s="76">
        <v>25538</v>
      </c>
      <c r="B38">
        <v>323.77</v>
      </c>
    </row>
    <row r="39" spans="1:2" ht="12.75">
      <c r="A39" s="76">
        <v>25569</v>
      </c>
      <c r="B39">
        <v>325.13</v>
      </c>
    </row>
    <row r="40" spans="1:2" ht="12.75">
      <c r="A40" s="76">
        <v>25600</v>
      </c>
      <c r="B40">
        <v>325.54</v>
      </c>
    </row>
    <row r="41" spans="1:2" ht="12.75">
      <c r="A41" s="76">
        <v>25628</v>
      </c>
      <c r="B41">
        <v>325.68</v>
      </c>
    </row>
    <row r="42" spans="1:2" ht="12.75">
      <c r="A42" s="76">
        <v>25659</v>
      </c>
      <c r="B42">
        <v>326.58</v>
      </c>
    </row>
    <row r="43" spans="1:2" ht="12.75">
      <c r="A43" s="76">
        <v>25689</v>
      </c>
      <c r="B43">
        <v>327.68</v>
      </c>
    </row>
    <row r="44" spans="1:2" ht="12.75">
      <c r="A44" s="76">
        <v>25720</v>
      </c>
      <c r="B44">
        <v>327.3</v>
      </c>
    </row>
    <row r="45" spans="1:2" ht="12.75">
      <c r="A45" s="76">
        <v>25750</v>
      </c>
      <c r="B45">
        <v>326.12</v>
      </c>
    </row>
    <row r="46" spans="1:2" ht="12.75">
      <c r="A46" s="76">
        <v>25781</v>
      </c>
      <c r="B46">
        <v>324.91</v>
      </c>
    </row>
    <row r="47" spans="1:2" ht="12.75">
      <c r="A47" s="76">
        <v>25812</v>
      </c>
      <c r="B47">
        <v>322.98</v>
      </c>
    </row>
    <row r="48" spans="1:2" ht="12.75">
      <c r="A48" s="76">
        <v>25842</v>
      </c>
      <c r="B48">
        <v>322.58</v>
      </c>
    </row>
    <row r="49" spans="1:2" ht="12.75">
      <c r="A49" s="76">
        <v>25873</v>
      </c>
      <c r="B49">
        <v>323.95</v>
      </c>
    </row>
    <row r="50" spans="1:2" ht="12.75">
      <c r="A50" s="76">
        <v>25903</v>
      </c>
      <c r="B50">
        <v>325.43</v>
      </c>
    </row>
    <row r="51" spans="1:2" ht="12.75">
      <c r="A51" s="76">
        <v>27942</v>
      </c>
      <c r="B51">
        <v>332.4</v>
      </c>
    </row>
    <row r="52" spans="1:2" ht="12.75">
      <c r="A52" s="76">
        <v>27973</v>
      </c>
      <c r="B52">
        <v>330.97</v>
      </c>
    </row>
    <row r="53" spans="1:2" ht="12.75">
      <c r="A53" s="76">
        <v>28004</v>
      </c>
      <c r="B53">
        <v>329.72</v>
      </c>
    </row>
    <row r="54" spans="1:2" ht="12.75">
      <c r="A54" s="76">
        <v>28034</v>
      </c>
      <c r="B54">
        <v>329.33</v>
      </c>
    </row>
    <row r="55" spans="1:2" ht="12.75">
      <c r="A55" s="76">
        <v>28065</v>
      </c>
      <c r="B55">
        <v>330.56</v>
      </c>
    </row>
    <row r="56" spans="1:2" ht="12.75">
      <c r="A56" s="76">
        <v>28095</v>
      </c>
      <c r="B56">
        <v>332.04</v>
      </c>
    </row>
    <row r="57" spans="1:2" ht="12.75">
      <c r="A57" s="76">
        <v>28126</v>
      </c>
      <c r="B57">
        <v>332.79</v>
      </c>
    </row>
    <row r="58" spans="1:2" ht="12.75">
      <c r="A58" s="76">
        <v>28157</v>
      </c>
      <c r="B58">
        <v>333.13</v>
      </c>
    </row>
    <row r="59" spans="1:2" ht="12.75">
      <c r="A59" s="76">
        <v>28185</v>
      </c>
      <c r="B59">
        <v>333.99</v>
      </c>
    </row>
    <row r="60" spans="1:2" ht="12.75">
      <c r="A60" s="76">
        <v>28216</v>
      </c>
      <c r="B60">
        <v>335.68</v>
      </c>
    </row>
    <row r="61" spans="1:2" ht="12.75">
      <c r="A61" s="76">
        <v>28246</v>
      </c>
      <c r="B61">
        <v>336.49</v>
      </c>
    </row>
    <row r="62" spans="1:2" ht="12.75">
      <c r="A62" s="76">
        <v>28277</v>
      </c>
      <c r="B62">
        <v>336.02</v>
      </c>
    </row>
    <row r="63" spans="1:2" ht="12.75">
      <c r="A63" s="76">
        <v>28307</v>
      </c>
      <c r="B63">
        <v>334.7</v>
      </c>
    </row>
    <row r="64" spans="1:2" ht="12.75">
      <c r="A64" s="76">
        <v>28338</v>
      </c>
      <c r="B64">
        <v>332.41</v>
      </c>
    </row>
    <row r="65" spans="1:2" ht="12.75">
      <c r="A65" s="76">
        <v>28369</v>
      </c>
      <c r="B65">
        <v>330.74</v>
      </c>
    </row>
    <row r="66" spans="1:2" ht="12.75">
      <c r="A66" s="76">
        <v>28399</v>
      </c>
      <c r="B66">
        <v>330.58</v>
      </c>
    </row>
    <row r="67" spans="1:2" ht="12.75">
      <c r="A67" s="76">
        <v>28430</v>
      </c>
      <c r="B67">
        <v>331.62</v>
      </c>
    </row>
    <row r="68" spans="1:2" ht="12.75">
      <c r="A68" s="76">
        <v>28460</v>
      </c>
      <c r="B68">
        <v>333.64</v>
      </c>
    </row>
    <row r="69" spans="1:2" ht="12.75">
      <c r="A69" s="76">
        <v>28491</v>
      </c>
      <c r="B69">
        <v>335.23</v>
      </c>
    </row>
    <row r="70" spans="1:2" ht="12.75">
      <c r="A70" s="76">
        <v>28522</v>
      </c>
      <c r="B70">
        <v>335.82</v>
      </c>
    </row>
    <row r="71" spans="1:2" ht="12.75">
      <c r="A71" s="76">
        <v>28550</v>
      </c>
      <c r="B71">
        <v>336.77</v>
      </c>
    </row>
    <row r="72" spans="1:2" ht="12.75">
      <c r="A72" s="76">
        <v>28581</v>
      </c>
      <c r="B72">
        <v>337.8</v>
      </c>
    </row>
    <row r="73" spans="1:2" ht="12.75">
      <c r="A73" s="76">
        <v>28611</v>
      </c>
      <c r="B73">
        <v>338.02</v>
      </c>
    </row>
    <row r="74" spans="1:2" ht="12.75">
      <c r="A74" s="76">
        <v>28642</v>
      </c>
      <c r="B74">
        <v>337.59</v>
      </c>
    </row>
    <row r="75" spans="1:2" ht="12.75">
      <c r="A75" s="76">
        <v>28672</v>
      </c>
      <c r="B75">
        <v>336.04</v>
      </c>
    </row>
    <row r="76" spans="1:2" ht="12.75">
      <c r="A76" s="76">
        <v>28703</v>
      </c>
      <c r="B76">
        <v>333.99</v>
      </c>
    </row>
    <row r="77" spans="1:2" ht="12.75">
      <c r="A77" s="76">
        <v>28734</v>
      </c>
      <c r="B77">
        <v>332.27</v>
      </c>
    </row>
    <row r="78" spans="1:2" ht="12.75">
      <c r="A78" s="76">
        <v>28764</v>
      </c>
      <c r="B78">
        <v>332.24</v>
      </c>
    </row>
    <row r="79" spans="1:2" ht="12.75">
      <c r="A79" s="76">
        <v>28795</v>
      </c>
      <c r="B79">
        <v>333.18</v>
      </c>
    </row>
    <row r="80" spans="1:2" ht="12.75">
      <c r="A80" s="76">
        <v>28825</v>
      </c>
      <c r="B80">
        <v>334.57</v>
      </c>
    </row>
    <row r="81" spans="1:2" ht="12.75">
      <c r="A81" s="76">
        <v>28856</v>
      </c>
      <c r="B81">
        <v>336.07</v>
      </c>
    </row>
    <row r="82" spans="1:2" ht="12.75">
      <c r="A82" s="76">
        <v>28887</v>
      </c>
      <c r="B82">
        <v>337</v>
      </c>
    </row>
    <row r="83" spans="1:2" ht="12.75">
      <c r="A83" s="76">
        <v>28915</v>
      </c>
      <c r="B83">
        <v>338.42</v>
      </c>
    </row>
    <row r="84" spans="1:2" ht="12.75">
      <c r="A84" s="76">
        <v>28946</v>
      </c>
      <c r="B84">
        <v>338.99</v>
      </c>
    </row>
    <row r="85" spans="1:2" ht="12.75">
      <c r="A85" s="76">
        <v>28976</v>
      </c>
      <c r="B85">
        <v>338.91</v>
      </c>
    </row>
    <row r="86" spans="1:2" ht="12.75">
      <c r="A86" s="76">
        <v>29007</v>
      </c>
      <c r="B86">
        <v>338.96</v>
      </c>
    </row>
    <row r="87" spans="1:2" ht="12.75">
      <c r="A87" s="76">
        <v>29037</v>
      </c>
      <c r="B87">
        <v>337.65</v>
      </c>
    </row>
    <row r="88" spans="1:2" ht="12.75">
      <c r="A88" s="76">
        <v>29068</v>
      </c>
      <c r="B88">
        <v>335.44</v>
      </c>
    </row>
    <row r="89" spans="1:2" ht="12.75">
      <c r="A89" s="76">
        <v>29099</v>
      </c>
      <c r="B89">
        <v>333.91</v>
      </c>
    </row>
    <row r="90" spans="1:2" ht="12.75">
      <c r="A90" s="76">
        <v>29129</v>
      </c>
      <c r="B90">
        <v>334.33</v>
      </c>
    </row>
    <row r="91" spans="1:2" ht="12.75">
      <c r="A91" s="76">
        <v>29160</v>
      </c>
      <c r="B91">
        <v>335.61</v>
      </c>
    </row>
    <row r="92" spans="1:2" ht="12.75">
      <c r="A92" s="76">
        <v>29190</v>
      </c>
      <c r="B92">
        <v>336.92</v>
      </c>
    </row>
    <row r="93" spans="1:2" ht="12.75">
      <c r="A93" s="76">
        <v>29221</v>
      </c>
      <c r="B93">
        <v>338.78</v>
      </c>
    </row>
    <row r="94" spans="1:2" ht="12.75">
      <c r="A94" s="76">
        <v>29252</v>
      </c>
      <c r="B94">
        <v>340.07</v>
      </c>
    </row>
    <row r="95" spans="1:2" ht="12.75">
      <c r="A95" s="76">
        <v>29281</v>
      </c>
      <c r="B95">
        <v>341.36</v>
      </c>
    </row>
    <row r="96" spans="1:2" ht="12.75">
      <c r="A96" s="76">
        <v>29312</v>
      </c>
      <c r="B96">
        <v>342.74</v>
      </c>
    </row>
    <row r="97" spans="1:2" ht="12.75">
      <c r="A97" s="76">
        <v>29342</v>
      </c>
      <c r="B97">
        <v>342.88</v>
      </c>
    </row>
    <row r="98" spans="1:2" ht="12.75">
      <c r="A98" s="76">
        <v>29373</v>
      </c>
      <c r="B98">
        <v>341.59</v>
      </c>
    </row>
    <row r="99" spans="1:2" ht="12.75">
      <c r="A99" s="76">
        <v>29403</v>
      </c>
      <c r="B99">
        <v>339.24</v>
      </c>
    </row>
    <row r="100" spans="1:2" ht="12.75">
      <c r="A100" s="76">
        <v>29434</v>
      </c>
      <c r="B100">
        <v>337.11</v>
      </c>
    </row>
    <row r="101" spans="1:2" ht="12.75">
      <c r="A101" s="76">
        <v>29465</v>
      </c>
      <c r="B101">
        <v>336.59</v>
      </c>
    </row>
    <row r="102" spans="1:2" ht="12.75">
      <c r="A102" s="76">
        <v>29495</v>
      </c>
      <c r="B102">
        <v>336.57</v>
      </c>
    </row>
    <row r="103" spans="1:2" ht="12.75">
      <c r="A103" s="76">
        <v>29526</v>
      </c>
      <c r="B103">
        <v>337.54</v>
      </c>
    </row>
    <row r="104" spans="1:2" ht="12.75">
      <c r="A104" s="76">
        <v>29556</v>
      </c>
      <c r="B104">
        <v>339.17</v>
      </c>
    </row>
    <row r="105" spans="1:2" ht="12.75">
      <c r="A105" s="76">
        <v>29587</v>
      </c>
      <c r="B105">
        <v>340.34</v>
      </c>
    </row>
    <row r="106" spans="1:2" ht="12.75">
      <c r="A106" s="76">
        <v>29618</v>
      </c>
      <c r="B106">
        <v>341.4</v>
      </c>
    </row>
    <row r="107" spans="1:2" ht="12.75">
      <c r="A107" s="76">
        <v>29646</v>
      </c>
      <c r="B107">
        <v>342.34</v>
      </c>
    </row>
    <row r="108" spans="1:2" ht="12.75">
      <c r="A108" s="76">
        <v>29677</v>
      </c>
      <c r="B108">
        <v>343.21</v>
      </c>
    </row>
    <row r="109" spans="1:2" ht="12.75">
      <c r="A109" s="76">
        <v>29707</v>
      </c>
      <c r="B109">
        <v>343.37</v>
      </c>
    </row>
    <row r="110" spans="1:2" ht="12.75">
      <c r="A110" s="76">
        <v>29738</v>
      </c>
      <c r="B110">
        <v>342.02</v>
      </c>
    </row>
    <row r="111" spans="1:2" ht="12.75">
      <c r="A111" s="76">
        <v>29768</v>
      </c>
      <c r="B111">
        <v>340.29</v>
      </c>
    </row>
    <row r="112" spans="1:2" ht="12.75">
      <c r="A112" s="76">
        <v>29799</v>
      </c>
      <c r="B112">
        <v>338.58</v>
      </c>
    </row>
    <row r="113" spans="1:2" ht="12.75">
      <c r="A113" s="76">
        <v>29830</v>
      </c>
      <c r="B113">
        <v>337.22</v>
      </c>
    </row>
    <row r="114" spans="1:2" ht="12.75">
      <c r="A114" s="76">
        <v>29860</v>
      </c>
      <c r="B114">
        <v>337.37</v>
      </c>
    </row>
    <row r="115" spans="1:2" ht="12.75">
      <c r="A115" s="76">
        <v>29891</v>
      </c>
      <c r="B115">
        <v>338.85</v>
      </c>
    </row>
    <row r="116" spans="1:2" ht="12.75">
      <c r="A116" s="76">
        <v>29921</v>
      </c>
      <c r="B116">
        <v>340.02</v>
      </c>
    </row>
    <row r="117" spans="1:2" ht="12.75">
      <c r="A117" s="76">
        <v>29952</v>
      </c>
      <c r="B117">
        <v>340.92</v>
      </c>
    </row>
    <row r="118" spans="1:2" ht="12.75">
      <c r="A118" s="76">
        <v>29983</v>
      </c>
      <c r="B118">
        <v>341.92</v>
      </c>
    </row>
    <row r="119" spans="1:2" ht="12.75">
      <c r="A119" s="76">
        <v>30011</v>
      </c>
      <c r="B119">
        <v>342.84</v>
      </c>
    </row>
    <row r="120" spans="1:2" ht="12.75">
      <c r="A120" s="76">
        <v>30042</v>
      </c>
      <c r="B120">
        <v>343.56</v>
      </c>
    </row>
    <row r="121" spans="1:2" ht="12.75">
      <c r="A121" s="76">
        <v>30072</v>
      </c>
      <c r="B121">
        <v>343.55</v>
      </c>
    </row>
    <row r="122" spans="1:2" ht="12.75">
      <c r="A122" s="76">
        <v>30103</v>
      </c>
      <c r="B122">
        <v>342.69</v>
      </c>
    </row>
    <row r="123" spans="1:2" ht="12.75">
      <c r="A123" s="76">
        <v>30133</v>
      </c>
      <c r="B123">
        <v>341.27</v>
      </c>
    </row>
    <row r="124" spans="1:2" ht="12.75">
      <c r="A124" s="76">
        <v>30164</v>
      </c>
      <c r="B124">
        <v>338.79</v>
      </c>
    </row>
    <row r="125" spans="1:2" ht="12.75">
      <c r="A125" s="76">
        <v>30195</v>
      </c>
      <c r="B125">
        <v>337.08</v>
      </c>
    </row>
    <row r="126" spans="1:2" ht="12.75">
      <c r="A126" s="76">
        <v>30225</v>
      </c>
      <c r="B126">
        <v>337.43</v>
      </c>
    </row>
    <row r="127" spans="1:2" ht="12.75">
      <c r="A127" s="76">
        <v>30256</v>
      </c>
      <c r="B127">
        <v>338.98</v>
      </c>
    </row>
    <row r="128" spans="1:2" ht="12.75">
      <c r="A128" s="76">
        <v>30286</v>
      </c>
      <c r="B128">
        <v>340.43</v>
      </c>
    </row>
    <row r="129" spans="1:2" ht="12.75">
      <c r="A129" s="76">
        <v>30317</v>
      </c>
      <c r="B129">
        <v>341.73</v>
      </c>
    </row>
    <row r="130" spans="1:2" ht="12.75">
      <c r="A130" s="76">
        <v>30348</v>
      </c>
      <c r="B130">
        <v>342.18</v>
      </c>
    </row>
    <row r="131" spans="1:2" ht="12.75">
      <c r="A131" s="76">
        <v>30376</v>
      </c>
      <c r="B131">
        <v>342.84</v>
      </c>
    </row>
    <row r="132" spans="1:2" ht="12.75">
      <c r="A132" s="76">
        <v>30407</v>
      </c>
      <c r="B132">
        <v>344.84</v>
      </c>
    </row>
    <row r="133" spans="1:2" ht="12.75">
      <c r="A133" s="76">
        <v>30437</v>
      </c>
      <c r="B133">
        <v>345.85</v>
      </c>
    </row>
    <row r="134" spans="1:2" ht="12.75">
      <c r="A134" s="76">
        <v>30468</v>
      </c>
      <c r="B134">
        <v>345.1</v>
      </c>
    </row>
    <row r="135" spans="1:2" ht="12.75">
      <c r="A135" s="76">
        <v>30498</v>
      </c>
      <c r="B135">
        <v>343.3</v>
      </c>
    </row>
    <row r="136" spans="1:2" ht="12.75">
      <c r="A136" s="76">
        <v>30529</v>
      </c>
      <c r="B136">
        <v>340.96</v>
      </c>
    </row>
    <row r="137" spans="1:2" ht="12.75">
      <c r="A137" s="76">
        <v>30560</v>
      </c>
      <c r="B137">
        <v>339.59</v>
      </c>
    </row>
    <row r="138" spans="1:2" ht="12.75">
      <c r="A138" s="76">
        <v>30590</v>
      </c>
      <c r="B138">
        <v>339.72</v>
      </c>
    </row>
    <row r="139" spans="1:2" ht="12.75">
      <c r="A139" s="76">
        <v>30621</v>
      </c>
      <c r="B139">
        <v>340.85</v>
      </c>
    </row>
    <row r="140" spans="1:2" ht="12.75">
      <c r="A140" s="76">
        <v>30651</v>
      </c>
      <c r="B140">
        <v>342.46</v>
      </c>
    </row>
    <row r="141" spans="1:2" ht="12.75">
      <c r="A141" s="76">
        <v>30682</v>
      </c>
      <c r="B141">
        <v>343.83</v>
      </c>
    </row>
    <row r="142" spans="1:2" ht="12.75">
      <c r="A142" s="76">
        <v>30713</v>
      </c>
      <c r="B142">
        <v>344.41</v>
      </c>
    </row>
    <row r="143" spans="1:2" ht="12.75">
      <c r="A143" s="76">
        <v>30742</v>
      </c>
      <c r="B143">
        <v>345.36</v>
      </c>
    </row>
    <row r="144" spans="1:2" ht="12.75">
      <c r="A144" s="76">
        <v>30773</v>
      </c>
      <c r="B144">
        <v>346.77</v>
      </c>
    </row>
    <row r="145" spans="1:2" ht="12.75">
      <c r="A145" s="76">
        <v>30803</v>
      </c>
      <c r="B145">
        <v>347.25</v>
      </c>
    </row>
    <row r="146" spans="1:2" ht="12.75">
      <c r="A146" s="76">
        <v>30834</v>
      </c>
      <c r="B146">
        <v>346.45</v>
      </c>
    </row>
    <row r="147" spans="1:2" ht="12.75">
      <c r="A147" s="76">
        <v>30864</v>
      </c>
      <c r="B147">
        <v>344.7</v>
      </c>
    </row>
    <row r="148" spans="1:2" ht="12.75">
      <c r="A148" s="76">
        <v>30895</v>
      </c>
      <c r="B148">
        <v>342.68</v>
      </c>
    </row>
    <row r="149" spans="1:2" ht="12.75">
      <c r="A149" s="76">
        <v>30926</v>
      </c>
      <c r="B149">
        <v>341.18</v>
      </c>
    </row>
    <row r="150" spans="1:2" ht="12.75">
      <c r="A150" s="76">
        <v>30956</v>
      </c>
      <c r="B150">
        <v>341.54</v>
      </c>
    </row>
    <row r="151" spans="1:2" ht="12.75">
      <c r="A151" s="76">
        <v>30987</v>
      </c>
      <c r="B151">
        <v>342.73</v>
      </c>
    </row>
    <row r="152" spans="1:2" ht="12.75">
      <c r="A152" s="76">
        <v>31017</v>
      </c>
      <c r="B152">
        <v>343.77</v>
      </c>
    </row>
    <row r="153" spans="1:2" ht="12.75">
      <c r="A153" s="76">
        <v>31048</v>
      </c>
      <c r="B153">
        <v>344.44</v>
      </c>
    </row>
    <row r="154" spans="1:2" ht="12.75">
      <c r="A154" s="76">
        <v>31079</v>
      </c>
      <c r="B154">
        <v>345.36</v>
      </c>
    </row>
    <row r="155" spans="1:2" ht="12.75">
      <c r="A155" s="76">
        <v>31107</v>
      </c>
      <c r="B155">
        <v>346.71</v>
      </c>
    </row>
    <row r="156" spans="1:2" ht="12.75">
      <c r="A156" s="76">
        <v>31138</v>
      </c>
      <c r="B156">
        <v>347.76</v>
      </c>
    </row>
    <row r="157" spans="1:2" ht="12.75">
      <c r="A157" s="76">
        <v>31168</v>
      </c>
      <c r="B157">
        <v>348.44</v>
      </c>
    </row>
    <row r="158" spans="1:2" ht="12.75">
      <c r="A158" s="76">
        <v>31199</v>
      </c>
      <c r="B158">
        <v>347.98</v>
      </c>
    </row>
    <row r="159" spans="1:2" ht="12.75">
      <c r="A159" s="76">
        <v>31229</v>
      </c>
      <c r="B159">
        <v>346.01</v>
      </c>
    </row>
    <row r="160" spans="1:2" ht="12.75">
      <c r="A160" s="76">
        <v>31260</v>
      </c>
      <c r="B160">
        <v>343.94</v>
      </c>
    </row>
    <row r="161" spans="1:2" ht="12.75">
      <c r="A161" s="76">
        <v>31291</v>
      </c>
      <c r="B161">
        <v>342.66</v>
      </c>
    </row>
    <row r="162" spans="1:2" ht="12.75">
      <c r="A162" s="76">
        <v>31321</v>
      </c>
      <c r="B162">
        <v>342.7</v>
      </c>
    </row>
    <row r="163" spans="1:2" ht="12.75">
      <c r="A163" s="76">
        <v>31352</v>
      </c>
      <c r="B163">
        <v>343.76</v>
      </c>
    </row>
    <row r="164" spans="1:2" ht="12.75">
      <c r="A164" s="76">
        <v>31382</v>
      </c>
      <c r="B164">
        <v>345.16</v>
      </c>
    </row>
    <row r="165" spans="1:2" ht="12.75">
      <c r="A165" s="76">
        <v>31413</v>
      </c>
      <c r="B165">
        <v>345.96</v>
      </c>
    </row>
    <row r="166" spans="1:2" ht="12.75">
      <c r="A166" s="76">
        <v>31444</v>
      </c>
      <c r="B166">
        <v>346.4</v>
      </c>
    </row>
    <row r="167" spans="1:2" ht="12.75">
      <c r="A167" s="76">
        <v>31472</v>
      </c>
      <c r="B167">
        <v>347.57</v>
      </c>
    </row>
    <row r="168" spans="1:2" ht="12.75">
      <c r="A168" s="76">
        <v>31503</v>
      </c>
      <c r="B168">
        <v>349.17</v>
      </c>
    </row>
    <row r="169" spans="1:2" ht="12.75">
      <c r="A169" s="76">
        <v>31533</v>
      </c>
      <c r="B169">
        <v>349.8</v>
      </c>
    </row>
    <row r="170" spans="1:2" ht="12.75">
      <c r="A170" s="76">
        <v>31564</v>
      </c>
      <c r="B170">
        <v>348.86</v>
      </c>
    </row>
    <row r="171" spans="1:2" ht="12.75">
      <c r="A171" s="76">
        <v>31594</v>
      </c>
      <c r="B171">
        <v>346.86</v>
      </c>
    </row>
    <row r="172" spans="1:2" ht="12.75">
      <c r="A172" s="76">
        <v>31625</v>
      </c>
      <c r="B172">
        <v>345.08</v>
      </c>
    </row>
    <row r="173" spans="1:2" ht="12.75">
      <c r="A173" s="76">
        <v>31656</v>
      </c>
      <c r="B173">
        <v>343.76</v>
      </c>
    </row>
    <row r="174" spans="1:2" ht="12.75">
      <c r="A174" s="76">
        <v>31686</v>
      </c>
      <c r="B174">
        <v>343.61</v>
      </c>
    </row>
    <row r="175" spans="1:2" ht="12.75">
      <c r="A175" s="76">
        <v>31717</v>
      </c>
      <c r="B175">
        <v>345.23</v>
      </c>
    </row>
    <row r="176" spans="1:2" ht="12.75">
      <c r="A176" s="76">
        <v>31747</v>
      </c>
      <c r="B176">
        <v>346.71</v>
      </c>
    </row>
    <row r="177" spans="1:2" ht="12.75">
      <c r="A177" s="76">
        <v>31778</v>
      </c>
      <c r="B177">
        <v>347.28</v>
      </c>
    </row>
    <row r="178" spans="1:2" ht="12.75">
      <c r="A178" s="76">
        <v>31809</v>
      </c>
      <c r="B178">
        <v>348</v>
      </c>
    </row>
    <row r="179" spans="1:2" ht="12.75">
      <c r="A179" s="76">
        <v>31837</v>
      </c>
      <c r="B179">
        <v>349.13</v>
      </c>
    </row>
    <row r="180" spans="1:2" ht="12.75">
      <c r="A180" s="76">
        <v>31868</v>
      </c>
      <c r="B180">
        <v>350.6</v>
      </c>
    </row>
    <row r="181" spans="1:2" ht="12.75">
      <c r="A181" s="76">
        <v>31898</v>
      </c>
      <c r="B181">
        <v>351.57</v>
      </c>
    </row>
    <row r="182" spans="1:2" ht="12.75">
      <c r="A182" s="76">
        <v>31929</v>
      </c>
      <c r="B182">
        <v>351.07</v>
      </c>
    </row>
    <row r="183" spans="1:2" ht="12.75">
      <c r="A183" s="76">
        <v>31959</v>
      </c>
      <c r="B183">
        <v>349.42</v>
      </c>
    </row>
    <row r="184" spans="1:2" ht="12.75">
      <c r="A184" s="76">
        <v>31990</v>
      </c>
      <c r="B184">
        <v>347.29</v>
      </c>
    </row>
    <row r="185" spans="1:2" ht="12.75">
      <c r="A185" s="76">
        <v>32021</v>
      </c>
      <c r="B185">
        <v>346.23</v>
      </c>
    </row>
    <row r="186" spans="1:2" ht="12.75">
      <c r="A186" s="76">
        <v>32051</v>
      </c>
      <c r="B186">
        <v>346.52</v>
      </c>
    </row>
    <row r="187" spans="1:2" ht="12.75">
      <c r="A187" s="76">
        <v>32082</v>
      </c>
      <c r="B187">
        <v>347.94</v>
      </c>
    </row>
    <row r="188" spans="1:2" ht="12.75">
      <c r="A188" s="76">
        <v>32112</v>
      </c>
      <c r="B188">
        <v>349.24</v>
      </c>
    </row>
    <row r="189" spans="1:2" ht="12.75">
      <c r="A189" s="76">
        <v>32143</v>
      </c>
      <c r="B189">
        <v>350.09</v>
      </c>
    </row>
    <row r="190" spans="1:2" ht="12.75">
      <c r="A190" s="76">
        <v>32174</v>
      </c>
      <c r="B190">
        <v>351.3</v>
      </c>
    </row>
    <row r="191" spans="1:2" ht="12.75">
      <c r="A191" s="76">
        <v>32203</v>
      </c>
      <c r="B191">
        <v>352.33</v>
      </c>
    </row>
    <row r="192" spans="1:2" ht="12.75">
      <c r="A192" s="76">
        <v>32234</v>
      </c>
      <c r="B192">
        <v>353.39</v>
      </c>
    </row>
    <row r="193" spans="1:2" ht="12.75">
      <c r="A193" s="76">
        <v>32264</v>
      </c>
      <c r="B193">
        <v>354.1</v>
      </c>
    </row>
    <row r="194" spans="1:2" ht="12.75">
      <c r="A194" s="76">
        <v>32295</v>
      </c>
      <c r="B194">
        <v>353.59</v>
      </c>
    </row>
    <row r="195" spans="1:2" ht="12.75">
      <c r="A195" s="76">
        <v>32325</v>
      </c>
      <c r="B195">
        <v>352.25</v>
      </c>
    </row>
    <row r="196" spans="1:2" ht="12.75">
      <c r="A196" s="76">
        <v>32356</v>
      </c>
      <c r="B196">
        <v>350.07</v>
      </c>
    </row>
    <row r="197" spans="1:2" ht="12.75">
      <c r="A197" s="76">
        <v>32387</v>
      </c>
      <c r="B197">
        <v>348.61</v>
      </c>
    </row>
    <row r="198" spans="1:2" ht="12.75">
      <c r="A198" s="76">
        <v>32417</v>
      </c>
      <c r="B198">
        <v>348.93</v>
      </c>
    </row>
    <row r="199" spans="1:2" ht="12.75">
      <c r="A199" s="76">
        <v>32448</v>
      </c>
      <c r="B199">
        <v>349.96</v>
      </c>
    </row>
    <row r="200" spans="1:2" ht="12.75">
      <c r="A200" s="76">
        <v>32478</v>
      </c>
      <c r="B200">
        <v>351.28</v>
      </c>
    </row>
    <row r="201" spans="1:2" ht="12.75">
      <c r="A201" s="76">
        <v>32509</v>
      </c>
      <c r="B201">
        <v>352.53</v>
      </c>
    </row>
    <row r="202" spans="1:2" ht="12.75">
      <c r="A202" s="76">
        <v>32540</v>
      </c>
      <c r="B202">
        <v>352.98</v>
      </c>
    </row>
    <row r="203" spans="1:2" ht="12.75">
      <c r="A203" s="76">
        <v>32568</v>
      </c>
      <c r="B203">
        <v>353.78</v>
      </c>
    </row>
    <row r="204" spans="1:2" ht="12.75">
      <c r="A204" s="76">
        <v>32599</v>
      </c>
      <c r="B204">
        <v>355.21</v>
      </c>
    </row>
    <row r="205" spans="1:2" ht="12.75">
      <c r="A205" s="76">
        <v>32629</v>
      </c>
      <c r="B205">
        <v>355.93</v>
      </c>
    </row>
    <row r="206" spans="1:2" ht="12.75">
      <c r="A206" s="76">
        <v>32660</v>
      </c>
      <c r="B206">
        <v>355.3</v>
      </c>
    </row>
    <row r="207" spans="1:2" ht="12.75">
      <c r="A207" s="76">
        <v>32690</v>
      </c>
      <c r="B207">
        <v>353.66</v>
      </c>
    </row>
    <row r="208" spans="1:2" ht="12.75">
      <c r="A208" s="76">
        <v>32721</v>
      </c>
      <c r="B208">
        <v>351.05</v>
      </c>
    </row>
    <row r="209" spans="1:2" ht="12.75">
      <c r="A209" s="76">
        <v>32752</v>
      </c>
      <c r="B209">
        <v>349.39</v>
      </c>
    </row>
    <row r="210" spans="1:2" ht="12.75">
      <c r="A210" s="76">
        <v>32782</v>
      </c>
      <c r="B210">
        <v>349.8</v>
      </c>
    </row>
    <row r="211" spans="1:2" ht="12.75">
      <c r="A211" s="76">
        <v>32813</v>
      </c>
      <c r="B211">
        <v>351.44</v>
      </c>
    </row>
    <row r="212" spans="1:2" ht="12.75">
      <c r="A212" s="76">
        <v>32843</v>
      </c>
      <c r="B212">
        <v>352.62</v>
      </c>
    </row>
    <row r="213" spans="1:2" ht="12.75">
      <c r="A213" s="76">
        <v>32874</v>
      </c>
      <c r="B213">
        <v>353.77</v>
      </c>
    </row>
    <row r="214" spans="1:2" ht="12.75">
      <c r="A214" s="76">
        <v>32905</v>
      </c>
      <c r="B214">
        <v>354.89</v>
      </c>
    </row>
    <row r="215" spans="1:2" ht="12.75">
      <c r="A215" s="76">
        <v>32933</v>
      </c>
      <c r="B215">
        <v>355.69</v>
      </c>
    </row>
    <row r="216" spans="1:2" ht="12.75">
      <c r="A216" s="76">
        <v>32964</v>
      </c>
      <c r="B216">
        <v>356.58</v>
      </c>
    </row>
    <row r="217" spans="1:2" ht="12.75">
      <c r="A217" s="76">
        <v>32994</v>
      </c>
      <c r="B217">
        <v>357.03</v>
      </c>
    </row>
    <row r="218" spans="1:2" ht="12.75">
      <c r="A218" s="76">
        <v>33025</v>
      </c>
      <c r="B218">
        <v>356.26</v>
      </c>
    </row>
    <row r="219" spans="1:2" ht="12.75">
      <c r="A219" s="76">
        <v>33055</v>
      </c>
      <c r="B219">
        <v>354.27</v>
      </c>
    </row>
    <row r="220" spans="1:2" ht="12.75">
      <c r="A220" s="76">
        <v>33086</v>
      </c>
      <c r="B220">
        <v>352.19</v>
      </c>
    </row>
    <row r="221" spans="1:2" ht="12.75">
      <c r="A221" s="76">
        <v>33117</v>
      </c>
      <c r="B221">
        <v>351.09</v>
      </c>
    </row>
    <row r="222" spans="1:2" ht="12.75">
      <c r="A222" s="76">
        <v>33147</v>
      </c>
      <c r="B222">
        <v>351.31</v>
      </c>
    </row>
    <row r="223" spans="1:2" ht="12.75">
      <c r="A223" s="76">
        <v>33178</v>
      </c>
      <c r="B223">
        <v>352.82</v>
      </c>
    </row>
    <row r="224" spans="1:2" ht="12.75">
      <c r="A224" s="76">
        <v>33208</v>
      </c>
      <c r="B224">
        <v>354.54</v>
      </c>
    </row>
    <row r="225" spans="1:2" ht="12.75">
      <c r="A225" s="76">
        <v>33239</v>
      </c>
      <c r="B225">
        <v>355.09</v>
      </c>
    </row>
    <row r="226" spans="1:2" ht="12.75">
      <c r="A226" s="76">
        <v>33270</v>
      </c>
      <c r="B226">
        <v>355.86</v>
      </c>
    </row>
    <row r="227" spans="1:2" ht="12.75">
      <c r="A227" s="76">
        <v>33298</v>
      </c>
      <c r="B227">
        <v>357.31</v>
      </c>
    </row>
    <row r="228" spans="1:2" ht="12.75">
      <c r="A228" s="76">
        <v>33329</v>
      </c>
      <c r="B228">
        <v>358.58</v>
      </c>
    </row>
    <row r="229" spans="1:2" ht="12.75">
      <c r="A229" s="76">
        <v>33359</v>
      </c>
      <c r="B229">
        <v>359.24</v>
      </c>
    </row>
    <row r="230" spans="1:2" ht="12.75">
      <c r="A230" s="76">
        <v>33390</v>
      </c>
      <c r="B230">
        <v>358.28</v>
      </c>
    </row>
    <row r="231" spans="1:2" ht="12.75">
      <c r="A231" s="76">
        <v>33420</v>
      </c>
      <c r="B231">
        <v>355.88</v>
      </c>
    </row>
    <row r="232" spans="1:2" ht="12.75">
      <c r="A232" s="76">
        <v>33451</v>
      </c>
      <c r="B232">
        <v>353.82</v>
      </c>
    </row>
    <row r="233" spans="1:2" ht="12.75">
      <c r="A233" s="76">
        <v>33482</v>
      </c>
      <c r="B233">
        <v>352.32</v>
      </c>
    </row>
    <row r="234" spans="1:2" ht="12.75">
      <c r="A234" s="76">
        <v>33512</v>
      </c>
      <c r="B234">
        <v>352.45</v>
      </c>
    </row>
    <row r="235" spans="1:2" ht="12.75">
      <c r="A235" s="76">
        <v>33543</v>
      </c>
      <c r="B235">
        <v>353.79</v>
      </c>
    </row>
    <row r="236" spans="1:2" ht="12.75">
      <c r="A236" s="76">
        <v>33573</v>
      </c>
      <c r="B236">
        <v>355.39</v>
      </c>
    </row>
    <row r="237" spans="1:2" ht="12.75">
      <c r="A237" s="76">
        <v>33604</v>
      </c>
      <c r="B237">
        <v>356.57</v>
      </c>
    </row>
    <row r="238" spans="1:2" ht="12.75">
      <c r="A238" s="76">
        <v>33635</v>
      </c>
      <c r="B238">
        <v>357.13</v>
      </c>
    </row>
    <row r="239" spans="1:2" ht="12.75">
      <c r="A239" s="76">
        <v>33664</v>
      </c>
      <c r="B239">
        <v>358.06</v>
      </c>
    </row>
    <row r="240" spans="1:2" ht="12.75">
      <c r="A240" s="76">
        <v>33695</v>
      </c>
      <c r="B240">
        <v>359.09</v>
      </c>
    </row>
    <row r="241" spans="1:2" ht="12.75">
      <c r="A241" s="76">
        <v>33725</v>
      </c>
      <c r="B241">
        <v>359.79</v>
      </c>
    </row>
    <row r="242" spans="1:2" ht="12.75">
      <c r="A242" s="76">
        <v>33756</v>
      </c>
      <c r="B242">
        <v>359.21</v>
      </c>
    </row>
    <row r="243" spans="1:2" ht="12.75">
      <c r="A243" s="76">
        <v>33786</v>
      </c>
      <c r="B243">
        <v>356.86</v>
      </c>
    </row>
    <row r="244" spans="1:2" ht="12.75">
      <c r="A244" s="76">
        <v>33817</v>
      </c>
      <c r="B244">
        <v>354.96</v>
      </c>
    </row>
    <row r="245" spans="1:2" ht="12.75">
      <c r="A245" s="76">
        <v>33848</v>
      </c>
      <c r="B245">
        <v>353.6</v>
      </c>
    </row>
    <row r="246" spans="1:2" ht="12.75">
      <c r="A246" s="76">
        <v>33878</v>
      </c>
      <c r="B246">
        <v>353.39</v>
      </c>
    </row>
    <row r="247" spans="1:2" ht="12.75">
      <c r="A247" s="76">
        <v>33909</v>
      </c>
      <c r="B247">
        <v>354.44</v>
      </c>
    </row>
    <row r="248" spans="1:2" ht="12.75">
      <c r="A248" s="76">
        <v>33939</v>
      </c>
      <c r="B248">
        <v>355.8</v>
      </c>
    </row>
    <row r="249" spans="1:2" ht="12.75">
      <c r="A249" s="76">
        <v>33970</v>
      </c>
      <c r="B249">
        <v>356.65</v>
      </c>
    </row>
    <row r="250" spans="1:2" ht="12.75">
      <c r="A250" s="76">
        <v>34001</v>
      </c>
      <c r="B250">
        <v>357.23</v>
      </c>
    </row>
    <row r="251" spans="1:2" ht="12.75">
      <c r="A251" s="76">
        <v>34029</v>
      </c>
      <c r="B251">
        <v>358.07</v>
      </c>
    </row>
    <row r="252" spans="1:2" ht="12.75">
      <c r="A252" s="76">
        <v>34060</v>
      </c>
      <c r="B252">
        <v>359.37</v>
      </c>
    </row>
    <row r="253" spans="1:2" ht="12.75">
      <c r="A253" s="76">
        <v>34090</v>
      </c>
      <c r="B253">
        <v>360.33</v>
      </c>
    </row>
    <row r="254" spans="1:2" ht="12.75">
      <c r="A254" s="76">
        <v>34121</v>
      </c>
      <c r="B254">
        <v>359.61</v>
      </c>
    </row>
    <row r="255" spans="1:2" ht="12.75">
      <c r="A255" s="76">
        <v>34151</v>
      </c>
      <c r="B255">
        <v>357.69</v>
      </c>
    </row>
    <row r="256" spans="1:2" ht="12.75">
      <c r="A256" s="76">
        <v>34182</v>
      </c>
      <c r="B256">
        <v>355.23</v>
      </c>
    </row>
    <row r="257" spans="1:2" ht="12.75">
      <c r="A257" s="76">
        <v>34213</v>
      </c>
      <c r="B257">
        <v>353.62</v>
      </c>
    </row>
    <row r="258" spans="1:2" ht="12.75">
      <c r="A258" s="76">
        <v>34243</v>
      </c>
      <c r="B258">
        <v>354.03</v>
      </c>
    </row>
    <row r="259" spans="1:2" ht="12.75">
      <c r="A259" s="76">
        <v>34274</v>
      </c>
      <c r="B259">
        <v>355.39</v>
      </c>
    </row>
    <row r="260" spans="1:2" ht="12.75">
      <c r="A260" s="76">
        <v>34304</v>
      </c>
      <c r="B260">
        <v>356.86</v>
      </c>
    </row>
    <row r="261" spans="1:2" ht="12.75">
      <c r="A261" s="76">
        <v>34335</v>
      </c>
      <c r="B261">
        <v>358.07</v>
      </c>
    </row>
    <row r="262" spans="1:2" ht="12.75">
      <c r="A262" s="76">
        <v>34366</v>
      </c>
      <c r="B262">
        <v>358.67</v>
      </c>
    </row>
    <row r="263" spans="1:2" ht="12.75">
      <c r="A263" s="76">
        <v>34394</v>
      </c>
      <c r="B263">
        <v>359.48</v>
      </c>
    </row>
    <row r="264" spans="1:2" ht="12.75">
      <c r="A264" s="76">
        <v>34425</v>
      </c>
      <c r="B264">
        <v>360.82</v>
      </c>
    </row>
    <row r="265" spans="1:2" ht="12.75">
      <c r="A265" s="76">
        <v>34455</v>
      </c>
      <c r="B265">
        <v>361.53</v>
      </c>
    </row>
    <row r="266" spans="1:2" ht="12.75">
      <c r="A266" s="76">
        <v>34486</v>
      </c>
      <c r="B266">
        <v>360.56</v>
      </c>
    </row>
    <row r="267" spans="1:2" ht="12.75">
      <c r="A267" s="76">
        <v>34516</v>
      </c>
      <c r="B267">
        <v>358.81</v>
      </c>
    </row>
    <row r="268" spans="1:2" ht="12.75">
      <c r="A268" s="76">
        <v>34547</v>
      </c>
      <c r="B268">
        <v>356.83</v>
      </c>
    </row>
    <row r="269" spans="1:2" ht="12.75">
      <c r="A269" s="76">
        <v>34578</v>
      </c>
      <c r="B269">
        <v>355.18</v>
      </c>
    </row>
    <row r="270" spans="1:2" ht="12.75">
      <c r="A270" s="76">
        <v>34608</v>
      </c>
      <c r="B270">
        <v>355.33</v>
      </c>
    </row>
    <row r="271" spans="1:2" ht="12.75">
      <c r="A271" s="76">
        <v>34639</v>
      </c>
      <c r="B271">
        <v>357.23</v>
      </c>
    </row>
    <row r="272" spans="1:2" ht="12.75">
      <c r="A272" s="76">
        <v>34669</v>
      </c>
      <c r="B272">
        <v>359.31</v>
      </c>
    </row>
    <row r="273" spans="1:2" ht="12.75">
      <c r="A273" s="76">
        <v>34700</v>
      </c>
      <c r="B273">
        <v>360.04</v>
      </c>
    </row>
    <row r="274" spans="1:2" ht="12.75">
      <c r="A274" s="76">
        <v>34731</v>
      </c>
      <c r="B274">
        <v>360.59</v>
      </c>
    </row>
    <row r="275" spans="1:2" ht="12.75">
      <c r="A275" s="76">
        <v>34759</v>
      </c>
      <c r="B275">
        <v>361.75</v>
      </c>
    </row>
    <row r="276" spans="1:2" ht="12.75">
      <c r="A276" s="76">
        <v>34790</v>
      </c>
      <c r="B276">
        <v>362.73</v>
      </c>
    </row>
    <row r="277" spans="1:2" ht="12.75">
      <c r="A277" s="76">
        <v>34820</v>
      </c>
      <c r="B277">
        <v>363.46</v>
      </c>
    </row>
    <row r="278" spans="1:2" ht="12.75">
      <c r="A278" s="76">
        <v>34851</v>
      </c>
      <c r="B278">
        <v>363.14</v>
      </c>
    </row>
    <row r="279" spans="1:2" ht="12.75">
      <c r="A279" s="76">
        <v>34881</v>
      </c>
      <c r="B279">
        <v>361.24</v>
      </c>
    </row>
    <row r="280" spans="1:2" ht="12.75">
      <c r="A280" s="76">
        <v>34912</v>
      </c>
      <c r="B280">
        <v>359.04</v>
      </c>
    </row>
    <row r="281" spans="1:2" ht="12.75">
      <c r="A281" s="76">
        <v>34943</v>
      </c>
      <c r="B281">
        <v>357.89</v>
      </c>
    </row>
    <row r="282" spans="1:2" ht="12.75">
      <c r="A282" s="76">
        <v>34973</v>
      </c>
      <c r="B282">
        <v>358</v>
      </c>
    </row>
    <row r="283" spans="1:2" ht="12.75">
      <c r="A283" s="76">
        <v>35004</v>
      </c>
      <c r="B283">
        <v>359.39</v>
      </c>
    </row>
    <row r="284" spans="1:2" ht="12.75">
      <c r="A284" s="76">
        <v>35034</v>
      </c>
      <c r="B284">
        <v>360.77</v>
      </c>
    </row>
    <row r="285" spans="1:2" ht="12.75">
      <c r="A285" s="76">
        <v>35065</v>
      </c>
      <c r="B285">
        <v>361.85</v>
      </c>
    </row>
    <row r="286" spans="1:2" ht="12.75">
      <c r="A286" s="76">
        <v>35096</v>
      </c>
      <c r="B286">
        <v>362.96</v>
      </c>
    </row>
    <row r="287" spans="1:2" ht="12.75">
      <c r="A287" s="76">
        <v>35125</v>
      </c>
      <c r="B287">
        <v>363.95</v>
      </c>
    </row>
    <row r="288" spans="1:2" ht="12.75">
      <c r="A288" s="76">
        <v>35156</v>
      </c>
      <c r="B288">
        <v>364.64</v>
      </c>
    </row>
    <row r="289" spans="1:2" ht="12.75">
      <c r="A289" s="76">
        <v>35186</v>
      </c>
      <c r="B289">
        <v>365.18</v>
      </c>
    </row>
    <row r="290" spans="1:2" ht="12.75">
      <c r="A290" s="76">
        <v>35217</v>
      </c>
      <c r="B290">
        <v>364.93</v>
      </c>
    </row>
    <row r="291" spans="1:2" ht="12.75">
      <c r="A291" s="76">
        <v>35247</v>
      </c>
      <c r="B291">
        <v>363.35</v>
      </c>
    </row>
    <row r="292" spans="1:2" ht="12.75">
      <c r="A292" s="76">
        <v>35278</v>
      </c>
      <c r="B292">
        <v>360.99</v>
      </c>
    </row>
    <row r="293" spans="1:2" ht="12.75">
      <c r="A293" s="76">
        <v>35309</v>
      </c>
      <c r="B293">
        <v>359.15</v>
      </c>
    </row>
    <row r="294" spans="1:2" ht="12.75">
      <c r="A294" s="76">
        <v>35339</v>
      </c>
      <c r="B294">
        <v>359.22</v>
      </c>
    </row>
    <row r="295" spans="1:2" ht="12.75">
      <c r="A295" s="76">
        <v>35370</v>
      </c>
      <c r="B295">
        <v>360.79</v>
      </c>
    </row>
    <row r="296" spans="1:2" ht="12.75">
      <c r="A296" s="76">
        <v>35400</v>
      </c>
      <c r="B296">
        <v>361.9</v>
      </c>
    </row>
    <row r="297" spans="1:2" ht="12.75">
      <c r="A297" s="76">
        <v>35431</v>
      </c>
      <c r="B297">
        <v>362.92</v>
      </c>
    </row>
    <row r="298" spans="1:2" ht="12.75">
      <c r="A298" s="76">
        <v>35462</v>
      </c>
      <c r="B298">
        <v>363.7</v>
      </c>
    </row>
    <row r="299" spans="1:2" ht="12.75">
      <c r="A299" s="76">
        <v>35490</v>
      </c>
      <c r="B299">
        <v>364.7</v>
      </c>
    </row>
    <row r="300" spans="1:2" ht="12.75">
      <c r="A300" s="76">
        <v>35521</v>
      </c>
      <c r="B300">
        <v>366.34</v>
      </c>
    </row>
    <row r="301" spans="1:2" ht="12.75">
      <c r="A301" s="76">
        <v>35551</v>
      </c>
      <c r="B301">
        <v>366.46</v>
      </c>
    </row>
    <row r="302" spans="1:2" ht="12.75">
      <c r="A302" s="76">
        <v>35582</v>
      </c>
      <c r="B302">
        <v>365.3</v>
      </c>
    </row>
    <row r="303" spans="1:2" ht="12.75">
      <c r="A303" s="76">
        <v>35612</v>
      </c>
      <c r="B303">
        <v>363.91</v>
      </c>
    </row>
    <row r="304" spans="1:2" ht="12.75">
      <c r="A304" s="76">
        <v>35643</v>
      </c>
      <c r="B304">
        <v>362</v>
      </c>
    </row>
    <row r="305" spans="1:2" ht="12.75">
      <c r="A305" s="76">
        <v>35674</v>
      </c>
      <c r="B305">
        <v>360.36</v>
      </c>
    </row>
    <row r="306" spans="1:2" ht="12.75">
      <c r="A306" s="76">
        <v>35704</v>
      </c>
      <c r="B306">
        <v>360.56</v>
      </c>
    </row>
    <row r="307" spans="1:2" ht="12.75">
      <c r="A307" s="76">
        <v>35735</v>
      </c>
      <c r="B307">
        <v>362.37</v>
      </c>
    </row>
    <row r="308" spans="1:2" ht="12.75">
      <c r="A308" s="76">
        <v>35765</v>
      </c>
      <c r="B308">
        <v>364</v>
      </c>
    </row>
    <row r="309" spans="1:2" ht="12.75">
      <c r="A309" s="76">
        <v>35796</v>
      </c>
      <c r="B309">
        <v>365.1</v>
      </c>
    </row>
    <row r="310" spans="1:2" ht="12.75">
      <c r="A310" s="76">
        <v>35827</v>
      </c>
      <c r="B310">
        <v>365.89</v>
      </c>
    </row>
    <row r="311" spans="1:2" ht="12.75">
      <c r="A311" s="76">
        <v>35855</v>
      </c>
      <c r="B311">
        <v>366.97</v>
      </c>
    </row>
    <row r="312" spans="1:2" ht="12.75">
      <c r="A312" s="76">
        <v>35886</v>
      </c>
      <c r="B312">
        <v>368.48</v>
      </c>
    </row>
    <row r="313" spans="1:2" ht="12.75">
      <c r="A313" s="76">
        <v>35916</v>
      </c>
      <c r="B313">
        <v>369.23</v>
      </c>
    </row>
    <row r="314" spans="1:2" ht="12.75">
      <c r="A314" s="76">
        <v>35947</v>
      </c>
      <c r="B314">
        <v>368.82</v>
      </c>
    </row>
    <row r="315" spans="1:2" ht="12.75">
      <c r="A315" s="76">
        <v>35977</v>
      </c>
      <c r="B315">
        <v>367.57</v>
      </c>
    </row>
    <row r="316" spans="1:2" ht="12.75">
      <c r="A316" s="76">
        <v>36008</v>
      </c>
      <c r="B316">
        <v>365.63</v>
      </c>
    </row>
    <row r="317" spans="1:2" ht="12.75">
      <c r="A317" s="76">
        <v>36039</v>
      </c>
      <c r="B317">
        <v>364.13</v>
      </c>
    </row>
    <row r="318" spans="1:2" ht="12.75">
      <c r="A318" s="76">
        <v>36069</v>
      </c>
      <c r="B318">
        <v>364.15</v>
      </c>
    </row>
    <row r="319" spans="1:2" ht="12.75">
      <c r="A319" s="76">
        <v>36100</v>
      </c>
      <c r="B319">
        <v>365.61</v>
      </c>
    </row>
    <row r="320" spans="1:2" ht="12.75">
      <c r="A320" s="76">
        <v>36130</v>
      </c>
      <c r="B320">
        <v>367.48</v>
      </c>
    </row>
    <row r="321" spans="1:2" ht="12.75">
      <c r="A321" s="76">
        <v>36161</v>
      </c>
      <c r="B321">
        <v>368.25</v>
      </c>
    </row>
    <row r="322" spans="1:2" ht="12.75">
      <c r="A322" s="76">
        <v>36192</v>
      </c>
      <c r="B322">
        <v>368.52</v>
      </c>
    </row>
    <row r="323" spans="1:2" ht="12.75">
      <c r="A323" s="76">
        <v>36220</v>
      </c>
      <c r="B323">
        <v>369.66</v>
      </c>
    </row>
    <row r="324" spans="1:2" ht="12.75">
      <c r="A324" s="76">
        <v>36251</v>
      </c>
      <c r="B324">
        <v>370.78</v>
      </c>
    </row>
    <row r="325" spans="1:2" ht="12.75">
      <c r="A325" s="76">
        <v>36281</v>
      </c>
      <c r="B325">
        <v>370.79</v>
      </c>
    </row>
    <row r="326" spans="1:2" ht="12.75">
      <c r="A326" s="76">
        <v>36312</v>
      </c>
      <c r="B326">
        <v>370.33</v>
      </c>
    </row>
    <row r="327" spans="1:2" ht="12.75">
      <c r="A327" s="76">
        <v>36342</v>
      </c>
      <c r="B327">
        <v>369.06</v>
      </c>
    </row>
    <row r="328" spans="1:2" ht="12.75">
      <c r="A328" s="76">
        <v>36373</v>
      </c>
      <c r="B328">
        <v>366.88</v>
      </c>
    </row>
    <row r="329" spans="1:2" ht="12.75">
      <c r="A329" s="76">
        <v>36404</v>
      </c>
      <c r="B329">
        <v>365.06</v>
      </c>
    </row>
    <row r="330" spans="1:2" ht="12.75">
      <c r="A330" s="76">
        <v>36434</v>
      </c>
      <c r="B330">
        <v>365.37</v>
      </c>
    </row>
    <row r="331" spans="1:2" ht="12.75">
      <c r="A331" s="76">
        <v>36465</v>
      </c>
      <c r="B331">
        <v>366.77</v>
      </c>
    </row>
    <row r="332" spans="1:2" ht="12.75">
      <c r="A332" s="76">
        <v>36495</v>
      </c>
      <c r="B332">
        <v>368.31</v>
      </c>
    </row>
    <row r="333" spans="1:2" ht="12.75">
      <c r="A333" s="76">
        <v>36526</v>
      </c>
      <c r="B333">
        <v>369.55</v>
      </c>
    </row>
    <row r="334" spans="1:2" ht="12.75">
      <c r="A334" s="76">
        <v>36557</v>
      </c>
      <c r="B334">
        <v>370.08</v>
      </c>
    </row>
    <row r="335" spans="1:2" ht="12.75">
      <c r="A335" s="76">
        <v>36586</v>
      </c>
      <c r="B335">
        <v>370.8</v>
      </c>
    </row>
    <row r="336" spans="1:2" ht="12.75">
      <c r="A336" s="76">
        <v>36617</v>
      </c>
      <c r="B336">
        <v>371.75</v>
      </c>
    </row>
    <row r="337" spans="1:2" ht="12.75">
      <c r="A337" s="76">
        <v>36647</v>
      </c>
      <c r="B337">
        <v>371.85</v>
      </c>
    </row>
    <row r="338" spans="1:2" ht="12.75">
      <c r="A338" s="76">
        <v>36678</v>
      </c>
      <c r="B338">
        <v>371.3</v>
      </c>
    </row>
    <row r="339" spans="1:2" ht="12.75">
      <c r="A339" s="76">
        <v>36708</v>
      </c>
      <c r="B339">
        <v>369.95</v>
      </c>
    </row>
    <row r="340" spans="1:2" ht="12.75">
      <c r="A340" s="76">
        <v>36739</v>
      </c>
      <c r="B340">
        <v>367.99</v>
      </c>
    </row>
    <row r="341" spans="1:2" ht="12.75">
      <c r="A341" s="76">
        <v>36770</v>
      </c>
      <c r="B341">
        <v>366.81</v>
      </c>
    </row>
    <row r="342" spans="1:2" ht="12.75">
      <c r="A342" s="76">
        <v>36800</v>
      </c>
      <c r="B342">
        <v>367.08</v>
      </c>
    </row>
    <row r="343" spans="1:2" ht="12.75">
      <c r="A343" s="76">
        <v>36831</v>
      </c>
      <c r="B343">
        <v>368.34</v>
      </c>
    </row>
    <row r="344" spans="1:2" ht="12.75">
      <c r="A344" s="76">
        <v>36861</v>
      </c>
      <c r="B344">
        <v>369.58</v>
      </c>
    </row>
    <row r="345" spans="1:2" ht="12.75">
      <c r="A345" s="76">
        <v>36892</v>
      </c>
      <c r="B345">
        <v>370.57</v>
      </c>
    </row>
    <row r="346" spans="1:2" ht="12.75">
      <c r="A346" s="76">
        <v>36923</v>
      </c>
      <c r="B346">
        <v>371.53</v>
      </c>
    </row>
    <row r="347" spans="1:2" ht="12.75">
      <c r="A347" s="76">
        <v>36951</v>
      </c>
      <c r="B347">
        <v>372.67</v>
      </c>
    </row>
    <row r="348" spans="1:2" ht="12.75">
      <c r="A348" s="76">
        <v>36982</v>
      </c>
      <c r="B348">
        <v>373.63</v>
      </c>
    </row>
    <row r="349" spans="1:2" ht="12.75">
      <c r="A349" s="76">
        <v>37012</v>
      </c>
      <c r="B349">
        <v>374.09</v>
      </c>
    </row>
    <row r="350" spans="1:2" ht="12.75">
      <c r="A350" s="76">
        <v>37043</v>
      </c>
      <c r="B350">
        <v>373.23</v>
      </c>
    </row>
    <row r="351" spans="1:2" ht="12.75">
      <c r="A351" s="76">
        <v>37073</v>
      </c>
      <c r="B351">
        <v>371.22</v>
      </c>
    </row>
    <row r="352" spans="1:2" ht="12.75">
      <c r="A352" s="76">
        <v>37104</v>
      </c>
      <c r="B352">
        <v>369.33</v>
      </c>
    </row>
    <row r="353" spans="1:2" ht="12.75">
      <c r="A353" s="76">
        <v>37135</v>
      </c>
      <c r="B353">
        <v>368.13</v>
      </c>
    </row>
    <row r="354" spans="1:2" ht="12.75">
      <c r="A354" s="76">
        <v>37165</v>
      </c>
      <c r="B354">
        <v>368.29</v>
      </c>
    </row>
    <row r="355" spans="1:2" ht="12.75">
      <c r="A355" s="76">
        <v>37196</v>
      </c>
      <c r="B355">
        <v>369.94</v>
      </c>
    </row>
    <row r="356" spans="1:2" ht="12.75">
      <c r="A356" s="76">
        <v>37226</v>
      </c>
      <c r="B356">
        <v>371.43</v>
      </c>
    </row>
    <row r="357" spans="1:2" ht="12.75">
      <c r="A357" s="76">
        <v>37257</v>
      </c>
      <c r="B357">
        <v>372.16</v>
      </c>
    </row>
    <row r="358" spans="1:2" ht="12.75">
      <c r="A358" s="76">
        <v>37288</v>
      </c>
      <c r="B358">
        <v>372.94</v>
      </c>
    </row>
    <row r="359" spans="1:2" ht="12.75">
      <c r="A359" s="76">
        <v>37316</v>
      </c>
      <c r="B359">
        <v>373.93</v>
      </c>
    </row>
    <row r="360" spans="1:2" ht="12.75">
      <c r="A360" s="76">
        <v>37347</v>
      </c>
      <c r="B360">
        <v>374.79</v>
      </c>
    </row>
    <row r="361" spans="1:2" ht="12.75">
      <c r="A361" s="76">
        <v>37377</v>
      </c>
      <c r="B361">
        <v>375.5</v>
      </c>
    </row>
    <row r="362" spans="1:2" ht="12.75">
      <c r="A362" s="76">
        <v>37408</v>
      </c>
      <c r="B362">
        <v>375.49</v>
      </c>
    </row>
    <row r="363" spans="1:2" ht="12.75">
      <c r="A363" s="76">
        <v>37438</v>
      </c>
      <c r="B363">
        <v>374.05</v>
      </c>
    </row>
    <row r="364" spans="1:2" ht="12.75">
      <c r="A364" s="76">
        <v>37469</v>
      </c>
      <c r="B364">
        <v>371.38</v>
      </c>
    </row>
    <row r="365" spans="1:2" ht="12.75">
      <c r="A365" s="76">
        <v>37500</v>
      </c>
      <c r="B365">
        <v>369.69</v>
      </c>
    </row>
    <row r="366" spans="1:2" ht="12.75">
      <c r="A366" s="76">
        <v>37530</v>
      </c>
      <c r="B366">
        <v>370.48</v>
      </c>
    </row>
    <row r="367" spans="1:2" ht="12.75">
      <c r="A367" s="76">
        <v>37561</v>
      </c>
      <c r="B367">
        <v>372.43</v>
      </c>
    </row>
    <row r="368" spans="1:2" ht="12.75">
      <c r="A368" s="76">
        <v>37591</v>
      </c>
      <c r="B368">
        <v>373.66</v>
      </c>
    </row>
    <row r="369" spans="1:2" ht="12.75">
      <c r="A369" s="76">
        <v>37622</v>
      </c>
      <c r="B369">
        <v>374.63</v>
      </c>
    </row>
    <row r="370" spans="1:2" ht="12.75">
      <c r="A370" s="76">
        <v>37653</v>
      </c>
      <c r="B370">
        <v>375.78</v>
      </c>
    </row>
    <row r="371" spans="1:2" ht="12.75">
      <c r="A371" s="76">
        <v>37681</v>
      </c>
      <c r="B371">
        <v>376.83</v>
      </c>
    </row>
    <row r="372" spans="1:2" ht="12.75">
      <c r="A372" s="76">
        <v>37712</v>
      </c>
      <c r="B372">
        <v>377.96</v>
      </c>
    </row>
    <row r="373" spans="1:2" ht="12.75">
      <c r="A373" s="76">
        <v>37742</v>
      </c>
      <c r="B373">
        <v>378.81</v>
      </c>
    </row>
    <row r="374" spans="1:2" ht="12.75">
      <c r="A374" s="76">
        <v>37773</v>
      </c>
      <c r="B374">
        <v>378.19</v>
      </c>
    </row>
    <row r="375" spans="1:2" ht="12.75">
      <c r="A375" s="76">
        <v>37803</v>
      </c>
      <c r="B375">
        <v>376.43</v>
      </c>
    </row>
    <row r="376" spans="1:2" ht="12.75">
      <c r="A376" s="76">
        <v>37834</v>
      </c>
      <c r="B376">
        <v>374.45</v>
      </c>
    </row>
    <row r="377" spans="1:2" ht="12.75">
      <c r="A377" s="76">
        <v>37865</v>
      </c>
      <c r="B377">
        <v>372.89</v>
      </c>
    </row>
    <row r="378" spans="1:2" ht="12.75">
      <c r="A378" s="76">
        <v>37895</v>
      </c>
      <c r="B378">
        <v>373.14</v>
      </c>
    </row>
    <row r="379" spans="1:2" ht="12.75">
      <c r="A379" s="76">
        <v>37926</v>
      </c>
      <c r="B379">
        <v>374.87</v>
      </c>
    </row>
    <row r="380" spans="1:2" ht="12.75">
      <c r="A380" s="76">
        <v>37956</v>
      </c>
      <c r="B380">
        <v>375.94</v>
      </c>
    </row>
    <row r="381" spans="1:2" ht="12.75">
      <c r="A381" s="76">
        <v>37987</v>
      </c>
      <c r="B381">
        <v>376.75</v>
      </c>
    </row>
    <row r="382" spans="1:2" ht="12.75">
      <c r="A382" s="76">
        <v>38018</v>
      </c>
      <c r="B382">
        <v>377.84</v>
      </c>
    </row>
    <row r="383" spans="1:2" ht="12.75">
      <c r="A383" s="76">
        <v>38047</v>
      </c>
      <c r="B383">
        <v>379.32</v>
      </c>
    </row>
    <row r="384" spans="1:2" ht="12.75">
      <c r="A384" s="76">
        <v>38078</v>
      </c>
      <c r="B384">
        <v>380.64</v>
      </c>
    </row>
    <row r="385" spans="1:2" ht="12.75">
      <c r="A385" s="76">
        <v>38108</v>
      </c>
      <c r="B385">
        <v>380.74</v>
      </c>
    </row>
    <row r="386" spans="1:2" ht="12.75">
      <c r="A386" s="76">
        <v>38139</v>
      </c>
      <c r="B386">
        <v>379.75</v>
      </c>
    </row>
    <row r="387" spans="1:2" ht="12.75">
      <c r="A387" s="76">
        <v>38169</v>
      </c>
      <c r="B387">
        <v>377.51</v>
      </c>
    </row>
    <row r="388" spans="1:2" ht="12.75">
      <c r="A388" s="76">
        <v>38200</v>
      </c>
      <c r="B388">
        <v>375.46</v>
      </c>
    </row>
    <row r="389" spans="1:2" ht="12.75">
      <c r="A389" s="76">
        <v>38231</v>
      </c>
      <c r="B389">
        <v>374.23</v>
      </c>
    </row>
    <row r="390" spans="1:2" ht="12.75">
      <c r="A390" s="76">
        <v>38261</v>
      </c>
      <c r="B390">
        <v>374.49</v>
      </c>
    </row>
    <row r="391" spans="1:2" ht="12.75">
      <c r="A391" s="76">
        <v>38292</v>
      </c>
      <c r="B391">
        <v>376.34</v>
      </c>
    </row>
    <row r="392" spans="1:2" ht="12.75">
      <c r="A392" s="76">
        <v>38322</v>
      </c>
      <c r="B392">
        <v>377.65</v>
      </c>
    </row>
    <row r="393" spans="1:2" ht="12.75">
      <c r="A393" s="76">
        <v>38353</v>
      </c>
      <c r="B393">
        <v>378.64</v>
      </c>
    </row>
    <row r="394" spans="1:2" ht="12.75">
      <c r="A394" s="76">
        <v>38384</v>
      </c>
      <c r="B394">
        <v>380.31</v>
      </c>
    </row>
    <row r="395" spans="1:2" ht="12.75">
      <c r="A395" s="76">
        <v>38412</v>
      </c>
      <c r="B395">
        <v>381.72</v>
      </c>
    </row>
    <row r="396" spans="1:2" ht="12.75">
      <c r="A396" s="76">
        <v>38443</v>
      </c>
      <c r="B396">
        <v>382.12</v>
      </c>
    </row>
    <row r="397" spans="1:2" ht="12.75">
      <c r="A397" s="76">
        <v>38473</v>
      </c>
      <c r="B397">
        <v>382.49</v>
      </c>
    </row>
    <row r="398" spans="1:2" ht="12.75">
      <c r="A398" s="76">
        <v>38504</v>
      </c>
      <c r="B398">
        <v>382.3</v>
      </c>
    </row>
    <row r="399" spans="1:2" ht="12.75">
      <c r="A399" s="76">
        <v>38534</v>
      </c>
      <c r="B399">
        <v>380.85</v>
      </c>
    </row>
    <row r="400" spans="1:2" ht="12.75">
      <c r="A400" s="76">
        <v>38565</v>
      </c>
      <c r="B400">
        <v>378.71</v>
      </c>
    </row>
    <row r="401" spans="1:2" ht="12.75">
      <c r="A401" s="76">
        <v>38596</v>
      </c>
      <c r="B401">
        <v>376.86</v>
      </c>
    </row>
    <row r="402" spans="1:2" ht="12.75">
      <c r="A402" s="76">
        <v>38626</v>
      </c>
      <c r="B402">
        <v>377.1</v>
      </c>
    </row>
    <row r="403" spans="1:2" ht="12.75">
      <c r="A403" s="76">
        <v>38657</v>
      </c>
      <c r="B403">
        <v>378.56</v>
      </c>
    </row>
    <row r="404" spans="1:2" ht="12.75">
      <c r="A404" s="76">
        <v>38687</v>
      </c>
      <c r="B404">
        <v>379.99</v>
      </c>
    </row>
    <row r="405" spans="1:2" ht="12.75">
      <c r="A405" s="76">
        <v>38718</v>
      </c>
      <c r="B405">
        <v>381.23</v>
      </c>
    </row>
    <row r="406" spans="1:2" ht="12.75">
      <c r="A406" s="76">
        <v>38749</v>
      </c>
      <c r="B406">
        <v>381.91</v>
      </c>
    </row>
    <row r="407" spans="1:2" ht="12.75">
      <c r="A407" s="76">
        <v>38777</v>
      </c>
      <c r="B407">
        <v>382.9</v>
      </c>
    </row>
    <row r="408" spans="1:2" ht="12.75">
      <c r="A408" s="76">
        <v>38808</v>
      </c>
      <c r="B408">
        <v>384.81</v>
      </c>
    </row>
    <row r="409" spans="1:2" ht="12.75">
      <c r="A409" s="76">
        <v>38838</v>
      </c>
      <c r="B409">
        <v>385.45</v>
      </c>
    </row>
    <row r="410" spans="1:2" ht="12.75">
      <c r="A410" s="76">
        <v>38869</v>
      </c>
      <c r="B410">
        <v>384.12</v>
      </c>
    </row>
    <row r="411" spans="1:2" ht="12.75">
      <c r="A411" s="76">
        <v>38899</v>
      </c>
      <c r="B411">
        <v>382.12</v>
      </c>
    </row>
    <row r="412" spans="1:2" ht="12.75">
      <c r="A412" s="76">
        <v>38930</v>
      </c>
      <c r="B412">
        <v>380.12</v>
      </c>
    </row>
    <row r="413" spans="1:2" ht="12.75">
      <c r="A413" s="76">
        <v>38961</v>
      </c>
      <c r="B413">
        <v>378.73</v>
      </c>
    </row>
    <row r="414" spans="1:2" ht="12.75">
      <c r="A414" s="76">
        <v>38991</v>
      </c>
      <c r="B414">
        <v>379.14</v>
      </c>
    </row>
    <row r="415" spans="1:2" ht="12.75">
      <c r="A415" s="76">
        <v>39022</v>
      </c>
      <c r="B415">
        <v>380.29</v>
      </c>
    </row>
    <row r="416" spans="1:2" ht="12.75">
      <c r="A416" s="76">
        <v>39052</v>
      </c>
      <c r="B416">
        <v>381.69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3"/>
  <sheetViews>
    <sheetView workbookViewId="0" topLeftCell="A265">
      <selection activeCell="H21" sqref="H21"/>
    </sheetView>
  </sheetViews>
  <sheetFormatPr defaultColWidth="11.421875" defaultRowHeight="12.75"/>
  <cols>
    <col min="1" max="1" width="22.421875" style="0" customWidth="1"/>
  </cols>
  <sheetData>
    <row r="1" ht="13.5">
      <c r="A1" s="13" t="s">
        <v>11</v>
      </c>
    </row>
    <row r="2" ht="13.5">
      <c r="A2" s="13" t="s">
        <v>12</v>
      </c>
    </row>
    <row r="3" ht="13.5">
      <c r="A3" s="13" t="s">
        <v>13</v>
      </c>
    </row>
    <row r="4" ht="13.5">
      <c r="A4" s="13" t="s">
        <v>14</v>
      </c>
    </row>
    <row r="5" ht="13.5">
      <c r="A5" s="13" t="s">
        <v>15</v>
      </c>
    </row>
    <row r="6" ht="13.5">
      <c r="A6" s="13" t="s">
        <v>14</v>
      </c>
    </row>
    <row r="7" ht="13.5">
      <c r="A7" s="13" t="s">
        <v>16</v>
      </c>
    </row>
    <row r="8" ht="13.5">
      <c r="A8" s="13" t="s">
        <v>17</v>
      </c>
    </row>
    <row r="9" ht="13.5">
      <c r="A9" s="13" t="s">
        <v>18</v>
      </c>
    </row>
    <row r="10" ht="13.5">
      <c r="A10" s="13" t="s">
        <v>19</v>
      </c>
    </row>
    <row r="11" ht="13.5">
      <c r="A11" s="13" t="s">
        <v>20</v>
      </c>
    </row>
    <row r="12" ht="13.5">
      <c r="A12" s="13" t="s">
        <v>14</v>
      </c>
    </row>
    <row r="13" ht="13.5">
      <c r="A13" s="13" t="s">
        <v>21</v>
      </c>
    </row>
    <row r="14" ht="13.5">
      <c r="A14" s="13" t="s">
        <v>22</v>
      </c>
    </row>
    <row r="15" ht="13.5">
      <c r="A15" s="13" t="s">
        <v>23</v>
      </c>
    </row>
    <row r="16" ht="13.5">
      <c r="A16" s="13" t="s">
        <v>11</v>
      </c>
    </row>
    <row r="18" ht="13.5">
      <c r="A18" s="13" t="s">
        <v>24</v>
      </c>
    </row>
    <row r="20" ht="13.5">
      <c r="A20" s="13" t="s">
        <v>25</v>
      </c>
    </row>
    <row r="21" ht="13.5">
      <c r="A21" s="13" t="s">
        <v>26</v>
      </c>
    </row>
    <row r="22" ht="13.5">
      <c r="A22" s="13" t="s">
        <v>27</v>
      </c>
    </row>
    <row r="23" ht="13.5">
      <c r="A23" s="13" t="s">
        <v>28</v>
      </c>
    </row>
    <row r="24" ht="13.5">
      <c r="A24" s="13" t="s">
        <v>29</v>
      </c>
    </row>
    <row r="25" ht="13.5">
      <c r="A25" s="13" t="s">
        <v>30</v>
      </c>
    </row>
    <row r="28" spans="1:8" ht="25.5">
      <c r="A28" t="s">
        <v>31</v>
      </c>
      <c r="B28" t="s">
        <v>32</v>
      </c>
      <c r="C28" t="s">
        <v>33</v>
      </c>
      <c r="D28" t="s">
        <v>34</v>
      </c>
      <c r="E28" t="s">
        <v>35</v>
      </c>
      <c r="F28" s="10" t="s">
        <v>36</v>
      </c>
      <c r="G28" s="10" t="s">
        <v>37</v>
      </c>
      <c r="H28" t="s">
        <v>38</v>
      </c>
    </row>
    <row r="29" spans="2:8" ht="12.75">
      <c r="B29" t="s">
        <v>39</v>
      </c>
      <c r="C29" t="s">
        <v>39</v>
      </c>
      <c r="D29" t="s">
        <v>39</v>
      </c>
      <c r="E29" t="s">
        <v>39</v>
      </c>
      <c r="F29" t="s">
        <v>39</v>
      </c>
      <c r="G29" t="s">
        <v>39</v>
      </c>
      <c r="H29" t="s">
        <v>39</v>
      </c>
    </row>
    <row r="31" spans="1:7" ht="12.75">
      <c r="A31">
        <v>1751</v>
      </c>
      <c r="B31">
        <v>3</v>
      </c>
      <c r="C31">
        <v>0</v>
      </c>
      <c r="D31">
        <v>0</v>
      </c>
      <c r="E31">
        <v>3</v>
      </c>
      <c r="F31">
        <v>0</v>
      </c>
      <c r="G31">
        <v>0</v>
      </c>
    </row>
    <row r="32" spans="1:7" ht="12.75">
      <c r="A32">
        <v>1752</v>
      </c>
      <c r="B32">
        <v>3</v>
      </c>
      <c r="C32">
        <v>0</v>
      </c>
      <c r="D32">
        <v>0</v>
      </c>
      <c r="E32">
        <v>3</v>
      </c>
      <c r="F32">
        <v>0</v>
      </c>
      <c r="G32">
        <v>0</v>
      </c>
    </row>
    <row r="33" spans="1:7" ht="12.75">
      <c r="A33">
        <v>1753</v>
      </c>
      <c r="B33">
        <v>3</v>
      </c>
      <c r="C33">
        <v>0</v>
      </c>
      <c r="D33">
        <v>0</v>
      </c>
      <c r="E33">
        <v>3</v>
      </c>
      <c r="F33">
        <v>0</v>
      </c>
      <c r="G33">
        <v>0</v>
      </c>
    </row>
    <row r="34" spans="1:7" ht="12.75">
      <c r="A34">
        <v>1754</v>
      </c>
      <c r="B34">
        <v>3</v>
      </c>
      <c r="C34">
        <v>0</v>
      </c>
      <c r="D34">
        <v>0</v>
      </c>
      <c r="E34">
        <v>3</v>
      </c>
      <c r="F34">
        <v>0</v>
      </c>
      <c r="G34">
        <v>0</v>
      </c>
    </row>
    <row r="35" spans="1:7" ht="12.75">
      <c r="A35">
        <v>1755</v>
      </c>
      <c r="B35">
        <v>3</v>
      </c>
      <c r="C35">
        <v>0</v>
      </c>
      <c r="D35">
        <v>0</v>
      </c>
      <c r="E35">
        <v>3</v>
      </c>
      <c r="F35">
        <v>0</v>
      </c>
      <c r="G35">
        <v>0</v>
      </c>
    </row>
    <row r="36" spans="1:7" ht="12.75">
      <c r="A36">
        <v>1756</v>
      </c>
      <c r="B36">
        <v>3</v>
      </c>
      <c r="C36">
        <v>0</v>
      </c>
      <c r="D36">
        <v>0</v>
      </c>
      <c r="E36">
        <v>3</v>
      </c>
      <c r="F36">
        <v>0</v>
      </c>
      <c r="G36">
        <v>0</v>
      </c>
    </row>
    <row r="37" spans="1:7" ht="12.75">
      <c r="A37">
        <v>1757</v>
      </c>
      <c r="B37">
        <v>3</v>
      </c>
      <c r="C37">
        <v>0</v>
      </c>
      <c r="D37">
        <v>0</v>
      </c>
      <c r="E37">
        <v>3</v>
      </c>
      <c r="F37">
        <v>0</v>
      </c>
      <c r="G37">
        <v>0</v>
      </c>
    </row>
    <row r="38" spans="1:7" ht="12.75">
      <c r="A38">
        <v>1758</v>
      </c>
      <c r="B38">
        <v>3</v>
      </c>
      <c r="C38">
        <v>0</v>
      </c>
      <c r="D38">
        <v>0</v>
      </c>
      <c r="E38">
        <v>3</v>
      </c>
      <c r="F38">
        <v>0</v>
      </c>
      <c r="G38">
        <v>0</v>
      </c>
    </row>
    <row r="39" spans="1:7" ht="12.75">
      <c r="A39">
        <v>1759</v>
      </c>
      <c r="B39">
        <v>3</v>
      </c>
      <c r="C39">
        <v>0</v>
      </c>
      <c r="D39">
        <v>0</v>
      </c>
      <c r="E39">
        <v>3</v>
      </c>
      <c r="F39">
        <v>0</v>
      </c>
      <c r="G39">
        <v>0</v>
      </c>
    </row>
    <row r="40" spans="1:7" ht="12.75">
      <c r="A40">
        <v>1760</v>
      </c>
      <c r="B40">
        <v>3</v>
      </c>
      <c r="C40">
        <v>0</v>
      </c>
      <c r="D40">
        <v>0</v>
      </c>
      <c r="E40">
        <v>3</v>
      </c>
      <c r="F40">
        <v>0</v>
      </c>
      <c r="G40">
        <v>0</v>
      </c>
    </row>
    <row r="41" spans="1:7" ht="12.75">
      <c r="A41">
        <v>1761</v>
      </c>
      <c r="B41">
        <v>3</v>
      </c>
      <c r="C41">
        <v>0</v>
      </c>
      <c r="D41">
        <v>0</v>
      </c>
      <c r="E41">
        <v>3</v>
      </c>
      <c r="F41">
        <v>0</v>
      </c>
      <c r="G41">
        <v>0</v>
      </c>
    </row>
    <row r="42" spans="1:7" ht="12.75">
      <c r="A42">
        <v>1762</v>
      </c>
      <c r="B42">
        <v>3</v>
      </c>
      <c r="C42">
        <v>0</v>
      </c>
      <c r="D42">
        <v>0</v>
      </c>
      <c r="E42">
        <v>3</v>
      </c>
      <c r="F42">
        <v>0</v>
      </c>
      <c r="G42">
        <v>0</v>
      </c>
    </row>
    <row r="43" spans="1:7" ht="12.75">
      <c r="A43">
        <v>1763</v>
      </c>
      <c r="B43">
        <v>3</v>
      </c>
      <c r="C43">
        <v>0</v>
      </c>
      <c r="D43">
        <v>0</v>
      </c>
      <c r="E43">
        <v>3</v>
      </c>
      <c r="F43">
        <v>0</v>
      </c>
      <c r="G43">
        <v>0</v>
      </c>
    </row>
    <row r="44" spans="1:7" ht="12.75">
      <c r="A44">
        <v>1764</v>
      </c>
      <c r="B44">
        <v>3</v>
      </c>
      <c r="C44">
        <v>0</v>
      </c>
      <c r="D44">
        <v>0</v>
      </c>
      <c r="E44">
        <v>3</v>
      </c>
      <c r="F44">
        <v>0</v>
      </c>
      <c r="G44">
        <v>0</v>
      </c>
    </row>
    <row r="45" spans="1:7" ht="12.75">
      <c r="A45">
        <v>1765</v>
      </c>
      <c r="B45">
        <v>3</v>
      </c>
      <c r="C45">
        <v>0</v>
      </c>
      <c r="D45">
        <v>0</v>
      </c>
      <c r="E45">
        <v>3</v>
      </c>
      <c r="F45">
        <v>0</v>
      </c>
      <c r="G45">
        <v>0</v>
      </c>
    </row>
    <row r="46" spans="1:7" ht="12.75">
      <c r="A46">
        <v>1766</v>
      </c>
      <c r="B46">
        <v>3</v>
      </c>
      <c r="C46">
        <v>0</v>
      </c>
      <c r="D46">
        <v>0</v>
      </c>
      <c r="E46">
        <v>3</v>
      </c>
      <c r="F46">
        <v>0</v>
      </c>
      <c r="G46">
        <v>0</v>
      </c>
    </row>
    <row r="47" spans="1:7" ht="12.75">
      <c r="A47">
        <v>1767</v>
      </c>
      <c r="B47">
        <v>3</v>
      </c>
      <c r="C47">
        <v>0</v>
      </c>
      <c r="D47">
        <v>0</v>
      </c>
      <c r="E47">
        <v>3</v>
      </c>
      <c r="F47">
        <v>0</v>
      </c>
      <c r="G47">
        <v>0</v>
      </c>
    </row>
    <row r="48" spans="1:7" ht="12.75">
      <c r="A48">
        <v>1768</v>
      </c>
      <c r="B48">
        <v>3</v>
      </c>
      <c r="C48">
        <v>0</v>
      </c>
      <c r="D48">
        <v>0</v>
      </c>
      <c r="E48">
        <v>3</v>
      </c>
      <c r="F48">
        <v>0</v>
      </c>
      <c r="G48">
        <v>0</v>
      </c>
    </row>
    <row r="49" spans="1:7" ht="12.75">
      <c r="A49">
        <v>1769</v>
      </c>
      <c r="B49">
        <v>3</v>
      </c>
      <c r="C49">
        <v>0</v>
      </c>
      <c r="D49">
        <v>0</v>
      </c>
      <c r="E49">
        <v>3</v>
      </c>
      <c r="F49">
        <v>0</v>
      </c>
      <c r="G49">
        <v>0</v>
      </c>
    </row>
    <row r="50" spans="1:7" ht="12.75">
      <c r="A50">
        <v>1770</v>
      </c>
      <c r="B50">
        <v>3</v>
      </c>
      <c r="C50">
        <v>0</v>
      </c>
      <c r="D50">
        <v>0</v>
      </c>
      <c r="E50">
        <v>3</v>
      </c>
      <c r="F50">
        <v>0</v>
      </c>
      <c r="G50">
        <v>0</v>
      </c>
    </row>
    <row r="51" spans="1:7" ht="12.75">
      <c r="A51">
        <v>1771</v>
      </c>
      <c r="B51">
        <v>4</v>
      </c>
      <c r="C51">
        <v>0</v>
      </c>
      <c r="D51">
        <v>0</v>
      </c>
      <c r="E51">
        <v>4</v>
      </c>
      <c r="F51">
        <v>0</v>
      </c>
      <c r="G51">
        <v>0</v>
      </c>
    </row>
    <row r="52" spans="1:7" ht="12.75">
      <c r="A52">
        <v>1772</v>
      </c>
      <c r="B52">
        <v>4</v>
      </c>
      <c r="C52">
        <v>0</v>
      </c>
      <c r="D52">
        <v>0</v>
      </c>
      <c r="E52">
        <v>4</v>
      </c>
      <c r="F52">
        <v>0</v>
      </c>
      <c r="G52">
        <v>0</v>
      </c>
    </row>
    <row r="53" spans="1:7" ht="12.75">
      <c r="A53">
        <v>1773</v>
      </c>
      <c r="B53">
        <v>4</v>
      </c>
      <c r="C53">
        <v>0</v>
      </c>
      <c r="D53">
        <v>0</v>
      </c>
      <c r="E53">
        <v>4</v>
      </c>
      <c r="F53">
        <v>0</v>
      </c>
      <c r="G53">
        <v>0</v>
      </c>
    </row>
    <row r="54" spans="1:7" ht="12.75">
      <c r="A54">
        <v>1774</v>
      </c>
      <c r="B54">
        <v>4</v>
      </c>
      <c r="C54">
        <v>0</v>
      </c>
      <c r="D54">
        <v>0</v>
      </c>
      <c r="E54">
        <v>4</v>
      </c>
      <c r="F54">
        <v>0</v>
      </c>
      <c r="G54">
        <v>0</v>
      </c>
    </row>
    <row r="55" spans="1:7" ht="12.75">
      <c r="A55">
        <v>1775</v>
      </c>
      <c r="B55">
        <v>4</v>
      </c>
      <c r="C55">
        <v>0</v>
      </c>
      <c r="D55">
        <v>0</v>
      </c>
      <c r="E55">
        <v>4</v>
      </c>
      <c r="F55">
        <v>0</v>
      </c>
      <c r="G55">
        <v>0</v>
      </c>
    </row>
    <row r="56" spans="1:7" ht="12.75">
      <c r="A56">
        <v>1776</v>
      </c>
      <c r="B56">
        <v>4</v>
      </c>
      <c r="C56">
        <v>0</v>
      </c>
      <c r="D56">
        <v>0</v>
      </c>
      <c r="E56">
        <v>4</v>
      </c>
      <c r="F56">
        <v>0</v>
      </c>
      <c r="G56">
        <v>0</v>
      </c>
    </row>
    <row r="57" spans="1:7" ht="12.75">
      <c r="A57">
        <v>1777</v>
      </c>
      <c r="B57">
        <v>4</v>
      </c>
      <c r="C57">
        <v>0</v>
      </c>
      <c r="D57">
        <v>0</v>
      </c>
      <c r="E57">
        <v>4</v>
      </c>
      <c r="F57">
        <v>0</v>
      </c>
      <c r="G57">
        <v>0</v>
      </c>
    </row>
    <row r="58" spans="1:7" ht="12.75">
      <c r="A58">
        <v>1778</v>
      </c>
      <c r="B58">
        <v>4</v>
      </c>
      <c r="C58">
        <v>0</v>
      </c>
      <c r="D58">
        <v>0</v>
      </c>
      <c r="E58">
        <v>4</v>
      </c>
      <c r="F58">
        <v>0</v>
      </c>
      <c r="G58">
        <v>0</v>
      </c>
    </row>
    <row r="59" spans="1:7" ht="12.75">
      <c r="A59">
        <v>1779</v>
      </c>
      <c r="B59">
        <v>4</v>
      </c>
      <c r="C59">
        <v>0</v>
      </c>
      <c r="D59">
        <v>0</v>
      </c>
      <c r="E59">
        <v>4</v>
      </c>
      <c r="F59">
        <v>0</v>
      </c>
      <c r="G59">
        <v>0</v>
      </c>
    </row>
    <row r="60" spans="1:7" ht="12.75">
      <c r="A60">
        <v>1780</v>
      </c>
      <c r="B60">
        <v>4</v>
      </c>
      <c r="C60">
        <v>0</v>
      </c>
      <c r="D60">
        <v>0</v>
      </c>
      <c r="E60">
        <v>4</v>
      </c>
      <c r="F60">
        <v>0</v>
      </c>
      <c r="G60">
        <v>0</v>
      </c>
    </row>
    <row r="61" spans="1:7" ht="12.75">
      <c r="A61">
        <v>1781</v>
      </c>
      <c r="B61">
        <v>5</v>
      </c>
      <c r="C61">
        <v>0</v>
      </c>
      <c r="D61">
        <v>0</v>
      </c>
      <c r="E61">
        <v>5</v>
      </c>
      <c r="F61">
        <v>0</v>
      </c>
      <c r="G61">
        <v>0</v>
      </c>
    </row>
    <row r="62" spans="1:7" ht="12.75">
      <c r="A62">
        <v>1782</v>
      </c>
      <c r="B62">
        <v>5</v>
      </c>
      <c r="C62">
        <v>0</v>
      </c>
      <c r="D62">
        <v>0</v>
      </c>
      <c r="E62">
        <v>5</v>
      </c>
      <c r="F62">
        <v>0</v>
      </c>
      <c r="G62">
        <v>0</v>
      </c>
    </row>
    <row r="63" spans="1:7" ht="12.75">
      <c r="A63">
        <v>1783</v>
      </c>
      <c r="B63">
        <v>5</v>
      </c>
      <c r="C63">
        <v>0</v>
      </c>
      <c r="D63">
        <v>0</v>
      </c>
      <c r="E63">
        <v>5</v>
      </c>
      <c r="F63">
        <v>0</v>
      </c>
      <c r="G63">
        <v>0</v>
      </c>
    </row>
    <row r="64" spans="1:7" ht="12.75">
      <c r="A64">
        <v>1784</v>
      </c>
      <c r="B64">
        <v>5</v>
      </c>
      <c r="C64">
        <v>0</v>
      </c>
      <c r="D64">
        <v>0</v>
      </c>
      <c r="E64">
        <v>5</v>
      </c>
      <c r="F64">
        <v>0</v>
      </c>
      <c r="G64">
        <v>0</v>
      </c>
    </row>
    <row r="65" spans="1:7" ht="12.75">
      <c r="A65">
        <v>1785</v>
      </c>
      <c r="B65">
        <v>5</v>
      </c>
      <c r="C65">
        <v>0</v>
      </c>
      <c r="D65">
        <v>0</v>
      </c>
      <c r="E65">
        <v>5</v>
      </c>
      <c r="F65">
        <v>0</v>
      </c>
      <c r="G65">
        <v>0</v>
      </c>
    </row>
    <row r="66" spans="1:7" ht="12.75">
      <c r="A66">
        <v>1786</v>
      </c>
      <c r="B66">
        <v>5</v>
      </c>
      <c r="C66">
        <v>0</v>
      </c>
      <c r="D66">
        <v>0</v>
      </c>
      <c r="E66">
        <v>5</v>
      </c>
      <c r="F66">
        <v>0</v>
      </c>
      <c r="G66">
        <v>0</v>
      </c>
    </row>
    <row r="67" spans="1:7" ht="12.75">
      <c r="A67">
        <v>1787</v>
      </c>
      <c r="B67">
        <v>5</v>
      </c>
      <c r="C67">
        <v>0</v>
      </c>
      <c r="D67">
        <v>0</v>
      </c>
      <c r="E67">
        <v>5</v>
      </c>
      <c r="F67">
        <v>0</v>
      </c>
      <c r="G67">
        <v>0</v>
      </c>
    </row>
    <row r="68" spans="1:7" ht="12.75">
      <c r="A68">
        <v>1788</v>
      </c>
      <c r="B68">
        <v>5</v>
      </c>
      <c r="C68">
        <v>0</v>
      </c>
      <c r="D68">
        <v>0</v>
      </c>
      <c r="E68">
        <v>5</v>
      </c>
      <c r="F68">
        <v>0</v>
      </c>
      <c r="G68">
        <v>0</v>
      </c>
    </row>
    <row r="69" spans="1:7" ht="12.75">
      <c r="A69">
        <v>1789</v>
      </c>
      <c r="B69">
        <v>5</v>
      </c>
      <c r="C69">
        <v>0</v>
      </c>
      <c r="D69">
        <v>0</v>
      </c>
      <c r="E69">
        <v>5</v>
      </c>
      <c r="F69">
        <v>0</v>
      </c>
      <c r="G69">
        <v>0</v>
      </c>
    </row>
    <row r="70" spans="1:7" ht="12.75">
      <c r="A70">
        <v>1790</v>
      </c>
      <c r="B70">
        <v>5</v>
      </c>
      <c r="C70">
        <v>0</v>
      </c>
      <c r="D70">
        <v>0</v>
      </c>
      <c r="E70">
        <v>5</v>
      </c>
      <c r="F70">
        <v>0</v>
      </c>
      <c r="G70">
        <v>0</v>
      </c>
    </row>
    <row r="71" spans="1:7" ht="12.75">
      <c r="A71">
        <v>1791</v>
      </c>
      <c r="B71">
        <v>6</v>
      </c>
      <c r="C71">
        <v>0</v>
      </c>
      <c r="D71">
        <v>0</v>
      </c>
      <c r="E71">
        <v>6</v>
      </c>
      <c r="F71">
        <v>0</v>
      </c>
      <c r="G71">
        <v>0</v>
      </c>
    </row>
    <row r="72" spans="1:7" ht="12.75">
      <c r="A72">
        <v>1792</v>
      </c>
      <c r="B72">
        <v>6</v>
      </c>
      <c r="C72">
        <v>0</v>
      </c>
      <c r="D72">
        <v>0</v>
      </c>
      <c r="E72">
        <v>6</v>
      </c>
      <c r="F72">
        <v>0</v>
      </c>
      <c r="G72">
        <v>0</v>
      </c>
    </row>
    <row r="73" spans="1:7" ht="12.75">
      <c r="A73">
        <v>1793</v>
      </c>
      <c r="B73">
        <v>6</v>
      </c>
      <c r="C73">
        <v>0</v>
      </c>
      <c r="D73">
        <v>0</v>
      </c>
      <c r="E73">
        <v>6</v>
      </c>
      <c r="F73">
        <v>0</v>
      </c>
      <c r="G73">
        <v>0</v>
      </c>
    </row>
    <row r="74" spans="1:7" ht="12.75">
      <c r="A74">
        <v>1794</v>
      </c>
      <c r="B74">
        <v>6</v>
      </c>
      <c r="C74">
        <v>0</v>
      </c>
      <c r="D74">
        <v>0</v>
      </c>
      <c r="E74">
        <v>6</v>
      </c>
      <c r="F74">
        <v>0</v>
      </c>
      <c r="G74">
        <v>0</v>
      </c>
    </row>
    <row r="75" spans="1:7" ht="12.75">
      <c r="A75">
        <v>1795</v>
      </c>
      <c r="B75">
        <v>6</v>
      </c>
      <c r="C75">
        <v>0</v>
      </c>
      <c r="D75">
        <v>0</v>
      </c>
      <c r="E75">
        <v>6</v>
      </c>
      <c r="F75">
        <v>0</v>
      </c>
      <c r="G75">
        <v>0</v>
      </c>
    </row>
    <row r="76" spans="1:7" ht="12.75">
      <c r="A76">
        <v>1796</v>
      </c>
      <c r="B76">
        <v>6</v>
      </c>
      <c r="C76">
        <v>0</v>
      </c>
      <c r="D76">
        <v>0</v>
      </c>
      <c r="E76">
        <v>6</v>
      </c>
      <c r="F76">
        <v>0</v>
      </c>
      <c r="G76">
        <v>0</v>
      </c>
    </row>
    <row r="77" spans="1:7" ht="12.75">
      <c r="A77">
        <v>1797</v>
      </c>
      <c r="B77">
        <v>7</v>
      </c>
      <c r="C77">
        <v>0</v>
      </c>
      <c r="D77">
        <v>0</v>
      </c>
      <c r="E77">
        <v>7</v>
      </c>
      <c r="F77">
        <v>0</v>
      </c>
      <c r="G77">
        <v>0</v>
      </c>
    </row>
    <row r="78" spans="1:7" ht="12.75">
      <c r="A78">
        <v>1798</v>
      </c>
      <c r="B78">
        <v>7</v>
      </c>
      <c r="C78">
        <v>0</v>
      </c>
      <c r="D78">
        <v>0</v>
      </c>
      <c r="E78">
        <v>7</v>
      </c>
      <c r="F78">
        <v>0</v>
      </c>
      <c r="G78">
        <v>0</v>
      </c>
    </row>
    <row r="79" spans="1:7" ht="12.75">
      <c r="A79">
        <v>1799</v>
      </c>
      <c r="B79">
        <v>7</v>
      </c>
      <c r="C79">
        <v>0</v>
      </c>
      <c r="D79">
        <v>0</v>
      </c>
      <c r="E79">
        <v>7</v>
      </c>
      <c r="F79">
        <v>0</v>
      </c>
      <c r="G79">
        <v>0</v>
      </c>
    </row>
    <row r="80" spans="1:7" ht="12.75">
      <c r="A80">
        <v>1800</v>
      </c>
      <c r="B80">
        <v>8</v>
      </c>
      <c r="C80">
        <v>0</v>
      </c>
      <c r="D80">
        <v>0</v>
      </c>
      <c r="E80">
        <v>8</v>
      </c>
      <c r="F80">
        <v>0</v>
      </c>
      <c r="G80">
        <v>0</v>
      </c>
    </row>
    <row r="81" spans="1:7" ht="12.75">
      <c r="A81">
        <v>1801</v>
      </c>
      <c r="B81">
        <v>8</v>
      </c>
      <c r="C81">
        <v>0</v>
      </c>
      <c r="D81">
        <v>0</v>
      </c>
      <c r="E81">
        <v>8</v>
      </c>
      <c r="F81">
        <v>0</v>
      </c>
      <c r="G81">
        <v>0</v>
      </c>
    </row>
    <row r="82" spans="1:7" ht="12.75">
      <c r="A82">
        <v>1802</v>
      </c>
      <c r="B82">
        <v>10</v>
      </c>
      <c r="C82">
        <v>0</v>
      </c>
      <c r="D82">
        <v>0</v>
      </c>
      <c r="E82">
        <v>10</v>
      </c>
      <c r="F82">
        <v>0</v>
      </c>
      <c r="G82">
        <v>0</v>
      </c>
    </row>
    <row r="83" spans="1:7" ht="12.75">
      <c r="A83">
        <v>1803</v>
      </c>
      <c r="B83">
        <v>9</v>
      </c>
      <c r="C83">
        <v>0</v>
      </c>
      <c r="D83">
        <v>0</v>
      </c>
      <c r="E83">
        <v>9</v>
      </c>
      <c r="F83">
        <v>0</v>
      </c>
      <c r="G83">
        <v>0</v>
      </c>
    </row>
    <row r="84" spans="1:7" ht="12.75">
      <c r="A84">
        <v>1804</v>
      </c>
      <c r="B84">
        <v>9</v>
      </c>
      <c r="C84">
        <v>0</v>
      </c>
      <c r="D84">
        <v>0</v>
      </c>
      <c r="E84">
        <v>9</v>
      </c>
      <c r="F84">
        <v>0</v>
      </c>
      <c r="G84">
        <v>0</v>
      </c>
    </row>
    <row r="85" spans="1:7" ht="12.75">
      <c r="A85">
        <v>1805</v>
      </c>
      <c r="B85">
        <v>9</v>
      </c>
      <c r="C85">
        <v>0</v>
      </c>
      <c r="D85">
        <v>0</v>
      </c>
      <c r="E85">
        <v>9</v>
      </c>
      <c r="F85">
        <v>0</v>
      </c>
      <c r="G85">
        <v>0</v>
      </c>
    </row>
    <row r="86" spans="1:7" ht="12.75">
      <c r="A86">
        <v>1806</v>
      </c>
      <c r="B86">
        <v>10</v>
      </c>
      <c r="C86">
        <v>0</v>
      </c>
      <c r="D86">
        <v>0</v>
      </c>
      <c r="E86">
        <v>10</v>
      </c>
      <c r="F86">
        <v>0</v>
      </c>
      <c r="G86">
        <v>0</v>
      </c>
    </row>
    <row r="87" spans="1:7" ht="12.75">
      <c r="A87">
        <v>1807</v>
      </c>
      <c r="B87">
        <v>10</v>
      </c>
      <c r="C87">
        <v>0</v>
      </c>
      <c r="D87">
        <v>0</v>
      </c>
      <c r="E87">
        <v>10</v>
      </c>
      <c r="F87">
        <v>0</v>
      </c>
      <c r="G87">
        <v>0</v>
      </c>
    </row>
    <row r="88" spans="1:7" ht="12.75">
      <c r="A88">
        <v>1808</v>
      </c>
      <c r="B88">
        <v>10</v>
      </c>
      <c r="C88">
        <v>0</v>
      </c>
      <c r="D88">
        <v>0</v>
      </c>
      <c r="E88">
        <v>10</v>
      </c>
      <c r="F88">
        <v>0</v>
      </c>
      <c r="G88">
        <v>0</v>
      </c>
    </row>
    <row r="89" spans="1:7" ht="12.75">
      <c r="A89">
        <v>1809</v>
      </c>
      <c r="B89">
        <v>10</v>
      </c>
      <c r="C89">
        <v>0</v>
      </c>
      <c r="D89">
        <v>0</v>
      </c>
      <c r="E89">
        <v>10</v>
      </c>
      <c r="F89">
        <v>0</v>
      </c>
      <c r="G89">
        <v>0</v>
      </c>
    </row>
    <row r="90" spans="1:7" ht="12.75">
      <c r="A90">
        <v>1810</v>
      </c>
      <c r="B90">
        <v>10</v>
      </c>
      <c r="C90">
        <v>0</v>
      </c>
      <c r="D90">
        <v>0</v>
      </c>
      <c r="E90">
        <v>10</v>
      </c>
      <c r="F90">
        <v>0</v>
      </c>
      <c r="G90">
        <v>0</v>
      </c>
    </row>
    <row r="91" spans="1:7" ht="12.75">
      <c r="A91">
        <v>1811</v>
      </c>
      <c r="B91">
        <v>11</v>
      </c>
      <c r="C91">
        <v>0</v>
      </c>
      <c r="D91">
        <v>0</v>
      </c>
      <c r="E91">
        <v>11</v>
      </c>
      <c r="F91">
        <v>0</v>
      </c>
      <c r="G91">
        <v>0</v>
      </c>
    </row>
    <row r="92" spans="1:7" ht="12.75">
      <c r="A92">
        <v>1812</v>
      </c>
      <c r="B92">
        <v>11</v>
      </c>
      <c r="C92">
        <v>0</v>
      </c>
      <c r="D92">
        <v>0</v>
      </c>
      <c r="E92">
        <v>11</v>
      </c>
      <c r="F92">
        <v>0</v>
      </c>
      <c r="G92">
        <v>0</v>
      </c>
    </row>
    <row r="93" spans="1:7" ht="12.75">
      <c r="A93">
        <v>1813</v>
      </c>
      <c r="B93">
        <v>11</v>
      </c>
      <c r="C93">
        <v>0</v>
      </c>
      <c r="D93">
        <v>0</v>
      </c>
      <c r="E93">
        <v>11</v>
      </c>
      <c r="F93">
        <v>0</v>
      </c>
      <c r="G93">
        <v>0</v>
      </c>
    </row>
    <row r="94" spans="1:7" ht="12.75">
      <c r="A94">
        <v>1814</v>
      </c>
      <c r="B94">
        <v>11</v>
      </c>
      <c r="C94">
        <v>0</v>
      </c>
      <c r="D94">
        <v>0</v>
      </c>
      <c r="E94">
        <v>11</v>
      </c>
      <c r="F94">
        <v>0</v>
      </c>
      <c r="G94">
        <v>0</v>
      </c>
    </row>
    <row r="95" spans="1:7" ht="12.75">
      <c r="A95">
        <v>1815</v>
      </c>
      <c r="B95">
        <v>12</v>
      </c>
      <c r="C95">
        <v>0</v>
      </c>
      <c r="D95">
        <v>0</v>
      </c>
      <c r="E95">
        <v>12</v>
      </c>
      <c r="F95">
        <v>0</v>
      </c>
      <c r="G95">
        <v>0</v>
      </c>
    </row>
    <row r="96" spans="1:7" ht="12.75">
      <c r="A96">
        <v>1816</v>
      </c>
      <c r="B96">
        <v>13</v>
      </c>
      <c r="C96">
        <v>0</v>
      </c>
      <c r="D96">
        <v>0</v>
      </c>
      <c r="E96">
        <v>13</v>
      </c>
      <c r="F96">
        <v>0</v>
      </c>
      <c r="G96">
        <v>0</v>
      </c>
    </row>
    <row r="97" spans="1:7" ht="12.75">
      <c r="A97">
        <v>1817</v>
      </c>
      <c r="B97">
        <v>14</v>
      </c>
      <c r="C97">
        <v>0</v>
      </c>
      <c r="D97">
        <v>0</v>
      </c>
      <c r="E97">
        <v>14</v>
      </c>
      <c r="F97">
        <v>0</v>
      </c>
      <c r="G97">
        <v>0</v>
      </c>
    </row>
    <row r="98" spans="1:7" ht="12.75">
      <c r="A98">
        <v>1818</v>
      </c>
      <c r="B98">
        <v>14</v>
      </c>
      <c r="C98">
        <v>0</v>
      </c>
      <c r="D98">
        <v>0</v>
      </c>
      <c r="E98">
        <v>14</v>
      </c>
      <c r="F98">
        <v>0</v>
      </c>
      <c r="G98">
        <v>0</v>
      </c>
    </row>
    <row r="99" spans="1:7" ht="12.75">
      <c r="A99">
        <v>1819</v>
      </c>
      <c r="B99">
        <v>14</v>
      </c>
      <c r="C99">
        <v>0</v>
      </c>
      <c r="D99">
        <v>0</v>
      </c>
      <c r="E99">
        <v>14</v>
      </c>
      <c r="F99">
        <v>0</v>
      </c>
      <c r="G99">
        <v>0</v>
      </c>
    </row>
    <row r="100" spans="1:7" ht="12.75">
      <c r="A100">
        <v>1820</v>
      </c>
      <c r="B100">
        <v>14</v>
      </c>
      <c r="C100">
        <v>0</v>
      </c>
      <c r="D100">
        <v>0</v>
      </c>
      <c r="E100">
        <v>14</v>
      </c>
      <c r="F100">
        <v>0</v>
      </c>
      <c r="G100">
        <v>0</v>
      </c>
    </row>
    <row r="101" spans="1:7" ht="12.75">
      <c r="A101">
        <v>1821</v>
      </c>
      <c r="B101">
        <v>14</v>
      </c>
      <c r="C101">
        <v>0</v>
      </c>
      <c r="D101">
        <v>0</v>
      </c>
      <c r="E101">
        <v>14</v>
      </c>
      <c r="F101">
        <v>0</v>
      </c>
      <c r="G101">
        <v>0</v>
      </c>
    </row>
    <row r="102" spans="1:7" ht="12.75">
      <c r="A102">
        <v>1822</v>
      </c>
      <c r="B102">
        <v>15</v>
      </c>
      <c r="C102">
        <v>0</v>
      </c>
      <c r="D102">
        <v>0</v>
      </c>
      <c r="E102">
        <v>15</v>
      </c>
      <c r="F102">
        <v>0</v>
      </c>
      <c r="G102">
        <v>0</v>
      </c>
    </row>
    <row r="103" spans="1:7" ht="12.75">
      <c r="A103">
        <v>1823</v>
      </c>
      <c r="B103">
        <v>16</v>
      </c>
      <c r="C103">
        <v>0</v>
      </c>
      <c r="D103">
        <v>0</v>
      </c>
      <c r="E103">
        <v>16</v>
      </c>
      <c r="F103">
        <v>0</v>
      </c>
      <c r="G103">
        <v>0</v>
      </c>
    </row>
    <row r="104" spans="1:7" ht="12.75">
      <c r="A104">
        <v>1824</v>
      </c>
      <c r="B104">
        <v>16</v>
      </c>
      <c r="C104">
        <v>0</v>
      </c>
      <c r="D104">
        <v>0</v>
      </c>
      <c r="E104">
        <v>16</v>
      </c>
      <c r="F104">
        <v>0</v>
      </c>
      <c r="G104">
        <v>0</v>
      </c>
    </row>
    <row r="105" spans="1:7" ht="12.75">
      <c r="A105">
        <v>1825</v>
      </c>
      <c r="B105">
        <v>17</v>
      </c>
      <c r="C105">
        <v>0</v>
      </c>
      <c r="D105">
        <v>0</v>
      </c>
      <c r="E105">
        <v>17</v>
      </c>
      <c r="F105">
        <v>0</v>
      </c>
      <c r="G105">
        <v>0</v>
      </c>
    </row>
    <row r="106" spans="1:7" ht="12.75">
      <c r="A106">
        <v>1826</v>
      </c>
      <c r="B106">
        <v>17</v>
      </c>
      <c r="C106">
        <v>0</v>
      </c>
      <c r="D106">
        <v>0</v>
      </c>
      <c r="E106">
        <v>17</v>
      </c>
      <c r="F106">
        <v>0</v>
      </c>
      <c r="G106">
        <v>0</v>
      </c>
    </row>
    <row r="107" spans="1:7" ht="12.75">
      <c r="A107">
        <v>1827</v>
      </c>
      <c r="B107">
        <v>18</v>
      </c>
      <c r="C107">
        <v>0</v>
      </c>
      <c r="D107">
        <v>0</v>
      </c>
      <c r="E107">
        <v>18</v>
      </c>
      <c r="F107">
        <v>0</v>
      </c>
      <c r="G107">
        <v>0</v>
      </c>
    </row>
    <row r="108" spans="1:7" ht="12.75">
      <c r="A108">
        <v>1828</v>
      </c>
      <c r="B108">
        <v>18</v>
      </c>
      <c r="C108">
        <v>0</v>
      </c>
      <c r="D108">
        <v>0</v>
      </c>
      <c r="E108">
        <v>18</v>
      </c>
      <c r="F108">
        <v>0</v>
      </c>
      <c r="G108">
        <v>0</v>
      </c>
    </row>
    <row r="109" spans="1:7" ht="12.75">
      <c r="A109">
        <v>1829</v>
      </c>
      <c r="B109">
        <v>18</v>
      </c>
      <c r="C109">
        <v>0</v>
      </c>
      <c r="D109">
        <v>0</v>
      </c>
      <c r="E109">
        <v>18</v>
      </c>
      <c r="F109">
        <v>0</v>
      </c>
      <c r="G109">
        <v>0</v>
      </c>
    </row>
    <row r="110" spans="1:7" ht="12.75">
      <c r="A110">
        <v>1830</v>
      </c>
      <c r="B110">
        <v>24</v>
      </c>
      <c r="C110">
        <v>0</v>
      </c>
      <c r="D110">
        <v>0</v>
      </c>
      <c r="E110">
        <v>24</v>
      </c>
      <c r="F110">
        <v>0</v>
      </c>
      <c r="G110">
        <v>0</v>
      </c>
    </row>
    <row r="111" spans="1:7" ht="12.75">
      <c r="A111">
        <v>1831</v>
      </c>
      <c r="B111">
        <v>23</v>
      </c>
      <c r="C111">
        <v>0</v>
      </c>
      <c r="D111">
        <v>0</v>
      </c>
      <c r="E111">
        <v>23</v>
      </c>
      <c r="F111">
        <v>0</v>
      </c>
      <c r="G111">
        <v>0</v>
      </c>
    </row>
    <row r="112" spans="1:7" ht="12.75">
      <c r="A112">
        <v>1832</v>
      </c>
      <c r="B112">
        <v>23</v>
      </c>
      <c r="C112">
        <v>0</v>
      </c>
      <c r="D112">
        <v>0</v>
      </c>
      <c r="E112">
        <v>23</v>
      </c>
      <c r="F112">
        <v>0</v>
      </c>
      <c r="G112">
        <v>0</v>
      </c>
    </row>
    <row r="113" spans="1:7" ht="12.75">
      <c r="A113">
        <v>1833</v>
      </c>
      <c r="B113">
        <v>24</v>
      </c>
      <c r="C113">
        <v>0</v>
      </c>
      <c r="D113">
        <v>0</v>
      </c>
      <c r="E113">
        <v>24</v>
      </c>
      <c r="F113">
        <v>0</v>
      </c>
      <c r="G113">
        <v>0</v>
      </c>
    </row>
    <row r="114" spans="1:7" ht="12.75">
      <c r="A114">
        <v>1834</v>
      </c>
      <c r="B114">
        <v>24</v>
      </c>
      <c r="C114">
        <v>0</v>
      </c>
      <c r="D114">
        <v>0</v>
      </c>
      <c r="E114">
        <v>24</v>
      </c>
      <c r="F114">
        <v>0</v>
      </c>
      <c r="G114">
        <v>0</v>
      </c>
    </row>
    <row r="115" spans="1:7" ht="12.75">
      <c r="A115">
        <v>1835</v>
      </c>
      <c r="B115">
        <v>25</v>
      </c>
      <c r="C115">
        <v>0</v>
      </c>
      <c r="D115">
        <v>0</v>
      </c>
      <c r="E115">
        <v>25</v>
      </c>
      <c r="F115">
        <v>0</v>
      </c>
      <c r="G115">
        <v>0</v>
      </c>
    </row>
    <row r="116" spans="1:7" ht="12.75">
      <c r="A116">
        <v>1836</v>
      </c>
      <c r="B116">
        <v>29</v>
      </c>
      <c r="C116">
        <v>0</v>
      </c>
      <c r="D116">
        <v>0</v>
      </c>
      <c r="E116">
        <v>29</v>
      </c>
      <c r="F116">
        <v>0</v>
      </c>
      <c r="G116">
        <v>0</v>
      </c>
    </row>
    <row r="117" spans="1:7" ht="12.75">
      <c r="A117">
        <v>1837</v>
      </c>
      <c r="B117">
        <v>29</v>
      </c>
      <c r="C117">
        <v>0</v>
      </c>
      <c r="D117">
        <v>0</v>
      </c>
      <c r="E117">
        <v>29</v>
      </c>
      <c r="F117">
        <v>0</v>
      </c>
      <c r="G117">
        <v>0</v>
      </c>
    </row>
    <row r="118" spans="1:7" ht="12.75">
      <c r="A118">
        <v>1838</v>
      </c>
      <c r="B118">
        <v>30</v>
      </c>
      <c r="C118">
        <v>0</v>
      </c>
      <c r="D118">
        <v>0</v>
      </c>
      <c r="E118">
        <v>30</v>
      </c>
      <c r="F118">
        <v>0</v>
      </c>
      <c r="G118">
        <v>0</v>
      </c>
    </row>
    <row r="119" spans="1:7" ht="12.75">
      <c r="A119">
        <v>1839</v>
      </c>
      <c r="B119">
        <v>31</v>
      </c>
      <c r="C119">
        <v>0</v>
      </c>
      <c r="D119">
        <v>0</v>
      </c>
      <c r="E119">
        <v>31</v>
      </c>
      <c r="F119">
        <v>0</v>
      </c>
      <c r="G119">
        <v>0</v>
      </c>
    </row>
    <row r="120" spans="1:7" ht="12.75">
      <c r="A120">
        <v>1840</v>
      </c>
      <c r="B120">
        <v>33</v>
      </c>
      <c r="C120">
        <v>0</v>
      </c>
      <c r="D120">
        <v>0</v>
      </c>
      <c r="E120">
        <v>33</v>
      </c>
      <c r="F120">
        <v>0</v>
      </c>
      <c r="G120">
        <v>0</v>
      </c>
    </row>
    <row r="121" spans="1:7" ht="12.75">
      <c r="A121">
        <v>1841</v>
      </c>
      <c r="B121">
        <v>34</v>
      </c>
      <c r="C121">
        <v>0</v>
      </c>
      <c r="D121">
        <v>0</v>
      </c>
      <c r="E121">
        <v>34</v>
      </c>
      <c r="F121">
        <v>0</v>
      </c>
      <c r="G121">
        <v>0</v>
      </c>
    </row>
    <row r="122" spans="1:7" ht="12.75">
      <c r="A122">
        <v>1842</v>
      </c>
      <c r="B122">
        <v>36</v>
      </c>
      <c r="C122">
        <v>0</v>
      </c>
      <c r="D122">
        <v>0</v>
      </c>
      <c r="E122">
        <v>36</v>
      </c>
      <c r="F122">
        <v>0</v>
      </c>
      <c r="G122">
        <v>0</v>
      </c>
    </row>
    <row r="123" spans="1:7" ht="12.75">
      <c r="A123">
        <v>1843</v>
      </c>
      <c r="B123">
        <v>37</v>
      </c>
      <c r="C123">
        <v>0</v>
      </c>
      <c r="D123">
        <v>0</v>
      </c>
      <c r="E123">
        <v>37</v>
      </c>
      <c r="F123">
        <v>0</v>
      </c>
      <c r="G123">
        <v>0</v>
      </c>
    </row>
    <row r="124" spans="1:7" ht="12.75">
      <c r="A124">
        <v>1844</v>
      </c>
      <c r="B124">
        <v>39</v>
      </c>
      <c r="C124">
        <v>0</v>
      </c>
      <c r="D124">
        <v>0</v>
      </c>
      <c r="E124">
        <v>39</v>
      </c>
      <c r="F124">
        <v>0</v>
      </c>
      <c r="G124">
        <v>0</v>
      </c>
    </row>
    <row r="125" spans="1:7" ht="12.75">
      <c r="A125">
        <v>1845</v>
      </c>
      <c r="B125">
        <v>43</v>
      </c>
      <c r="C125">
        <v>0</v>
      </c>
      <c r="D125">
        <v>0</v>
      </c>
      <c r="E125">
        <v>43</v>
      </c>
      <c r="F125">
        <v>0</v>
      </c>
      <c r="G125">
        <v>0</v>
      </c>
    </row>
    <row r="126" spans="1:7" ht="12.75">
      <c r="A126">
        <v>1846</v>
      </c>
      <c r="B126">
        <v>43</v>
      </c>
      <c r="C126">
        <v>0</v>
      </c>
      <c r="D126">
        <v>0</v>
      </c>
      <c r="E126">
        <v>43</v>
      </c>
      <c r="F126">
        <v>0</v>
      </c>
      <c r="G126">
        <v>0</v>
      </c>
    </row>
    <row r="127" spans="1:7" ht="12.75">
      <c r="A127">
        <v>1847</v>
      </c>
      <c r="B127">
        <v>46</v>
      </c>
      <c r="C127">
        <v>0</v>
      </c>
      <c r="D127">
        <v>0</v>
      </c>
      <c r="E127">
        <v>46</v>
      </c>
      <c r="F127">
        <v>0</v>
      </c>
      <c r="G127">
        <v>0</v>
      </c>
    </row>
    <row r="128" spans="1:7" ht="12.75">
      <c r="A128">
        <v>1848</v>
      </c>
      <c r="B128">
        <v>47</v>
      </c>
      <c r="C128">
        <v>0</v>
      </c>
      <c r="D128">
        <v>0</v>
      </c>
      <c r="E128">
        <v>47</v>
      </c>
      <c r="F128">
        <v>0</v>
      </c>
      <c r="G128">
        <v>0</v>
      </c>
    </row>
    <row r="129" spans="1:7" ht="12.75">
      <c r="A129">
        <v>1849</v>
      </c>
      <c r="B129">
        <v>50</v>
      </c>
      <c r="C129">
        <v>0</v>
      </c>
      <c r="D129">
        <v>0</v>
      </c>
      <c r="E129">
        <v>50</v>
      </c>
      <c r="F129">
        <v>0</v>
      </c>
      <c r="G129">
        <v>0</v>
      </c>
    </row>
    <row r="130" spans="1:7" ht="12.75">
      <c r="A130">
        <v>1850</v>
      </c>
      <c r="B130">
        <v>54</v>
      </c>
      <c r="C130">
        <v>0</v>
      </c>
      <c r="D130">
        <v>0</v>
      </c>
      <c r="E130">
        <v>54</v>
      </c>
      <c r="F130">
        <v>0</v>
      </c>
      <c r="G130">
        <v>0</v>
      </c>
    </row>
    <row r="131" spans="1:7" ht="12.75">
      <c r="A131">
        <v>1851</v>
      </c>
      <c r="B131">
        <v>54</v>
      </c>
      <c r="C131">
        <v>0</v>
      </c>
      <c r="D131">
        <v>0</v>
      </c>
      <c r="E131">
        <v>54</v>
      </c>
      <c r="F131">
        <v>0</v>
      </c>
      <c r="G131">
        <v>0</v>
      </c>
    </row>
    <row r="132" spans="1:7" ht="12.75">
      <c r="A132">
        <v>1852</v>
      </c>
      <c r="B132">
        <v>57</v>
      </c>
      <c r="C132">
        <v>0</v>
      </c>
      <c r="D132">
        <v>0</v>
      </c>
      <c r="E132">
        <v>57</v>
      </c>
      <c r="F132">
        <v>0</v>
      </c>
      <c r="G132">
        <v>0</v>
      </c>
    </row>
    <row r="133" spans="1:7" ht="12.75">
      <c r="A133">
        <v>1853</v>
      </c>
      <c r="B133">
        <v>59</v>
      </c>
      <c r="C133">
        <v>0</v>
      </c>
      <c r="D133">
        <v>0</v>
      </c>
      <c r="E133">
        <v>59</v>
      </c>
      <c r="F133">
        <v>0</v>
      </c>
      <c r="G133">
        <v>0</v>
      </c>
    </row>
    <row r="134" spans="1:7" ht="12.75">
      <c r="A134">
        <v>1854</v>
      </c>
      <c r="B134">
        <v>69</v>
      </c>
      <c r="C134">
        <v>0</v>
      </c>
      <c r="D134">
        <v>0</v>
      </c>
      <c r="E134">
        <v>69</v>
      </c>
      <c r="F134">
        <v>0</v>
      </c>
      <c r="G134">
        <v>0</v>
      </c>
    </row>
    <row r="135" spans="1:7" ht="12.75">
      <c r="A135">
        <v>1855</v>
      </c>
      <c r="B135">
        <v>71</v>
      </c>
      <c r="C135">
        <v>0</v>
      </c>
      <c r="D135">
        <v>0</v>
      </c>
      <c r="E135">
        <v>71</v>
      </c>
      <c r="F135">
        <v>0</v>
      </c>
      <c r="G135">
        <v>0</v>
      </c>
    </row>
    <row r="136" spans="1:7" ht="12.75">
      <c r="A136">
        <v>1856</v>
      </c>
      <c r="B136">
        <v>76</v>
      </c>
      <c r="C136">
        <v>0</v>
      </c>
      <c r="D136">
        <v>0</v>
      </c>
      <c r="E136">
        <v>76</v>
      </c>
      <c r="F136">
        <v>0</v>
      </c>
      <c r="G136">
        <v>0</v>
      </c>
    </row>
    <row r="137" spans="1:7" ht="12.75">
      <c r="A137">
        <v>1857</v>
      </c>
      <c r="B137">
        <v>77</v>
      </c>
      <c r="C137">
        <v>0</v>
      </c>
      <c r="D137">
        <v>0</v>
      </c>
      <c r="E137">
        <v>77</v>
      </c>
      <c r="F137">
        <v>0</v>
      </c>
      <c r="G137">
        <v>0</v>
      </c>
    </row>
    <row r="138" spans="1:7" ht="12.75">
      <c r="A138">
        <v>1858</v>
      </c>
      <c r="B138">
        <v>78</v>
      </c>
      <c r="C138">
        <v>0</v>
      </c>
      <c r="D138">
        <v>0</v>
      </c>
      <c r="E138">
        <v>78</v>
      </c>
      <c r="F138">
        <v>0</v>
      </c>
      <c r="G138">
        <v>0</v>
      </c>
    </row>
    <row r="139" spans="1:7" ht="12.75">
      <c r="A139">
        <v>1859</v>
      </c>
      <c r="B139">
        <v>83</v>
      </c>
      <c r="C139">
        <v>0</v>
      </c>
      <c r="D139">
        <v>0</v>
      </c>
      <c r="E139">
        <v>83</v>
      </c>
      <c r="F139">
        <v>0</v>
      </c>
      <c r="G139">
        <v>0</v>
      </c>
    </row>
    <row r="140" spans="1:7" ht="12.75">
      <c r="A140">
        <v>1860</v>
      </c>
      <c r="B140">
        <v>91</v>
      </c>
      <c r="C140">
        <v>0</v>
      </c>
      <c r="D140">
        <v>0</v>
      </c>
      <c r="E140">
        <v>91</v>
      </c>
      <c r="F140">
        <v>0</v>
      </c>
      <c r="G140">
        <v>0</v>
      </c>
    </row>
    <row r="141" spans="1:7" ht="12.75">
      <c r="A141">
        <v>1861</v>
      </c>
      <c r="B141">
        <v>95</v>
      </c>
      <c r="C141">
        <v>0</v>
      </c>
      <c r="D141">
        <v>0</v>
      </c>
      <c r="E141">
        <v>95</v>
      </c>
      <c r="F141">
        <v>0</v>
      </c>
      <c r="G141">
        <v>0</v>
      </c>
    </row>
    <row r="142" spans="1:7" ht="12.75">
      <c r="A142">
        <v>1862</v>
      </c>
      <c r="B142">
        <v>97</v>
      </c>
      <c r="C142">
        <v>0</v>
      </c>
      <c r="D142">
        <v>0</v>
      </c>
      <c r="E142">
        <v>96</v>
      </c>
      <c r="F142">
        <v>0</v>
      </c>
      <c r="G142">
        <v>0</v>
      </c>
    </row>
    <row r="143" spans="1:7" ht="12.75">
      <c r="A143">
        <v>1863</v>
      </c>
      <c r="B143">
        <v>104</v>
      </c>
      <c r="C143">
        <v>0</v>
      </c>
      <c r="D143">
        <v>0</v>
      </c>
      <c r="E143">
        <v>103</v>
      </c>
      <c r="F143">
        <v>0</v>
      </c>
      <c r="G143">
        <v>0</v>
      </c>
    </row>
    <row r="144" spans="1:7" ht="12.75">
      <c r="A144">
        <v>1864</v>
      </c>
      <c r="B144">
        <v>112</v>
      </c>
      <c r="C144">
        <v>0</v>
      </c>
      <c r="D144">
        <v>0</v>
      </c>
      <c r="E144">
        <v>112</v>
      </c>
      <c r="F144">
        <v>0</v>
      </c>
      <c r="G144">
        <v>0</v>
      </c>
    </row>
    <row r="145" spans="1:7" ht="12.75">
      <c r="A145">
        <v>1865</v>
      </c>
      <c r="B145">
        <v>119</v>
      </c>
      <c r="C145">
        <v>0</v>
      </c>
      <c r="D145">
        <v>0</v>
      </c>
      <c r="E145">
        <v>119</v>
      </c>
      <c r="F145">
        <v>0</v>
      </c>
      <c r="G145">
        <v>0</v>
      </c>
    </row>
    <row r="146" spans="1:7" ht="12.75">
      <c r="A146">
        <v>1866</v>
      </c>
      <c r="B146">
        <v>122</v>
      </c>
      <c r="C146">
        <v>0</v>
      </c>
      <c r="D146">
        <v>0</v>
      </c>
      <c r="E146">
        <v>122</v>
      </c>
      <c r="F146">
        <v>0</v>
      </c>
      <c r="G146">
        <v>0</v>
      </c>
    </row>
    <row r="147" spans="1:7" ht="12.75">
      <c r="A147">
        <v>1867</v>
      </c>
      <c r="B147">
        <v>130</v>
      </c>
      <c r="C147">
        <v>0</v>
      </c>
      <c r="D147">
        <v>0</v>
      </c>
      <c r="E147">
        <v>130</v>
      </c>
      <c r="F147">
        <v>0</v>
      </c>
      <c r="G147">
        <v>0</v>
      </c>
    </row>
    <row r="148" spans="1:7" ht="12.75">
      <c r="A148">
        <v>1868</v>
      </c>
      <c r="B148">
        <v>135</v>
      </c>
      <c r="C148">
        <v>0</v>
      </c>
      <c r="D148">
        <v>0</v>
      </c>
      <c r="E148">
        <v>134</v>
      </c>
      <c r="F148">
        <v>0</v>
      </c>
      <c r="G148">
        <v>0</v>
      </c>
    </row>
    <row r="149" spans="1:7" ht="12.75">
      <c r="A149">
        <v>1869</v>
      </c>
      <c r="B149">
        <v>142</v>
      </c>
      <c r="C149">
        <v>0</v>
      </c>
      <c r="D149">
        <v>0</v>
      </c>
      <c r="E149">
        <v>142</v>
      </c>
      <c r="F149">
        <v>0</v>
      </c>
      <c r="G149">
        <v>0</v>
      </c>
    </row>
    <row r="150" spans="1:7" ht="12.75">
      <c r="A150">
        <v>1870</v>
      </c>
      <c r="B150">
        <v>147</v>
      </c>
      <c r="C150">
        <v>0</v>
      </c>
      <c r="D150">
        <v>1</v>
      </c>
      <c r="E150">
        <v>146</v>
      </c>
      <c r="F150">
        <v>0</v>
      </c>
      <c r="G150">
        <v>0</v>
      </c>
    </row>
    <row r="151" spans="1:7" ht="12.75">
      <c r="A151">
        <v>1871</v>
      </c>
      <c r="B151">
        <v>156</v>
      </c>
      <c r="C151">
        <v>0</v>
      </c>
      <c r="D151">
        <v>1</v>
      </c>
      <c r="E151">
        <v>156</v>
      </c>
      <c r="F151">
        <v>0</v>
      </c>
      <c r="G151">
        <v>0</v>
      </c>
    </row>
    <row r="152" spans="1:7" ht="12.75">
      <c r="A152">
        <v>1872</v>
      </c>
      <c r="B152">
        <v>173</v>
      </c>
      <c r="C152">
        <v>0</v>
      </c>
      <c r="D152">
        <v>1</v>
      </c>
      <c r="E152">
        <v>173</v>
      </c>
      <c r="F152">
        <v>0</v>
      </c>
      <c r="G152">
        <v>0</v>
      </c>
    </row>
    <row r="153" spans="1:7" ht="12.75">
      <c r="A153">
        <v>1873</v>
      </c>
      <c r="B153">
        <v>184</v>
      </c>
      <c r="C153">
        <v>0</v>
      </c>
      <c r="D153">
        <v>1</v>
      </c>
      <c r="E153">
        <v>183</v>
      </c>
      <c r="F153">
        <v>0</v>
      </c>
      <c r="G153">
        <v>0</v>
      </c>
    </row>
    <row r="154" spans="1:7" ht="12.75">
      <c r="A154">
        <v>1874</v>
      </c>
      <c r="B154">
        <v>174</v>
      </c>
      <c r="C154">
        <v>0</v>
      </c>
      <c r="D154">
        <v>1</v>
      </c>
      <c r="E154">
        <v>173</v>
      </c>
      <c r="F154">
        <v>0</v>
      </c>
      <c r="G154">
        <v>0</v>
      </c>
    </row>
    <row r="155" spans="1:7" ht="12.75">
      <c r="A155">
        <v>1875</v>
      </c>
      <c r="B155">
        <v>188</v>
      </c>
      <c r="C155">
        <v>0</v>
      </c>
      <c r="D155">
        <v>1</v>
      </c>
      <c r="E155">
        <v>187</v>
      </c>
      <c r="F155">
        <v>0</v>
      </c>
      <c r="G155">
        <v>0</v>
      </c>
    </row>
    <row r="156" spans="1:7" ht="12.75">
      <c r="A156">
        <v>1876</v>
      </c>
      <c r="B156">
        <v>191</v>
      </c>
      <c r="C156">
        <v>0</v>
      </c>
      <c r="D156">
        <v>1</v>
      </c>
      <c r="E156">
        <v>190</v>
      </c>
      <c r="F156">
        <v>0</v>
      </c>
      <c r="G156">
        <v>0</v>
      </c>
    </row>
    <row r="157" spans="1:7" ht="12.75">
      <c r="A157">
        <v>1877</v>
      </c>
      <c r="B157">
        <v>194</v>
      </c>
      <c r="C157">
        <v>0</v>
      </c>
      <c r="D157">
        <v>2</v>
      </c>
      <c r="E157">
        <v>192</v>
      </c>
      <c r="F157">
        <v>0</v>
      </c>
      <c r="G157">
        <v>0</v>
      </c>
    </row>
    <row r="158" spans="1:7" ht="12.75">
      <c r="A158">
        <v>1878</v>
      </c>
      <c r="B158">
        <v>196</v>
      </c>
      <c r="C158">
        <v>0</v>
      </c>
      <c r="D158">
        <v>2</v>
      </c>
      <c r="E158">
        <v>194</v>
      </c>
      <c r="F158">
        <v>0</v>
      </c>
      <c r="G158">
        <v>0</v>
      </c>
    </row>
    <row r="159" spans="1:7" ht="12.75">
      <c r="A159">
        <v>1879</v>
      </c>
      <c r="B159">
        <v>210</v>
      </c>
      <c r="C159">
        <v>0</v>
      </c>
      <c r="D159">
        <v>3</v>
      </c>
      <c r="E159">
        <v>207</v>
      </c>
      <c r="F159">
        <v>0</v>
      </c>
      <c r="G159">
        <v>0</v>
      </c>
    </row>
    <row r="160" spans="1:7" ht="12.75">
      <c r="A160">
        <v>1880</v>
      </c>
      <c r="B160">
        <v>236</v>
      </c>
      <c r="C160">
        <v>0</v>
      </c>
      <c r="D160">
        <v>3</v>
      </c>
      <c r="E160">
        <v>233</v>
      </c>
      <c r="F160">
        <v>0</v>
      </c>
      <c r="G160">
        <v>0</v>
      </c>
    </row>
    <row r="161" spans="1:7" ht="12.75">
      <c r="A161">
        <v>1881</v>
      </c>
      <c r="B161">
        <v>243</v>
      </c>
      <c r="C161">
        <v>0</v>
      </c>
      <c r="D161">
        <v>4</v>
      </c>
      <c r="E161">
        <v>239</v>
      </c>
      <c r="F161">
        <v>0</v>
      </c>
      <c r="G161">
        <v>0</v>
      </c>
    </row>
    <row r="162" spans="1:7" ht="12.75">
      <c r="A162">
        <v>1882</v>
      </c>
      <c r="B162">
        <v>256</v>
      </c>
      <c r="C162">
        <v>0</v>
      </c>
      <c r="D162">
        <v>4</v>
      </c>
      <c r="E162">
        <v>252</v>
      </c>
      <c r="F162">
        <v>0</v>
      </c>
      <c r="G162">
        <v>0</v>
      </c>
    </row>
    <row r="163" spans="1:7" ht="12.75">
      <c r="A163">
        <v>1883</v>
      </c>
      <c r="B163">
        <v>272</v>
      </c>
      <c r="C163">
        <v>0</v>
      </c>
      <c r="D163">
        <v>3</v>
      </c>
      <c r="E163">
        <v>269</v>
      </c>
      <c r="F163">
        <v>0</v>
      </c>
      <c r="G163">
        <v>0</v>
      </c>
    </row>
    <row r="164" spans="1:7" ht="12.75">
      <c r="A164">
        <v>1884</v>
      </c>
      <c r="B164">
        <v>275</v>
      </c>
      <c r="C164">
        <v>0</v>
      </c>
      <c r="D164">
        <v>4</v>
      </c>
      <c r="E164">
        <v>271</v>
      </c>
      <c r="F164">
        <v>0</v>
      </c>
      <c r="G164">
        <v>0</v>
      </c>
    </row>
    <row r="165" spans="1:7" ht="12.75">
      <c r="A165">
        <v>1885</v>
      </c>
      <c r="B165">
        <v>277</v>
      </c>
      <c r="C165">
        <v>1</v>
      </c>
      <c r="D165">
        <v>4</v>
      </c>
      <c r="E165">
        <v>273</v>
      </c>
      <c r="F165">
        <v>0</v>
      </c>
      <c r="G165">
        <v>0</v>
      </c>
    </row>
    <row r="166" spans="1:7" ht="12.75">
      <c r="A166">
        <v>1886</v>
      </c>
      <c r="B166">
        <v>281</v>
      </c>
      <c r="C166">
        <v>2</v>
      </c>
      <c r="D166">
        <v>5</v>
      </c>
      <c r="E166">
        <v>275</v>
      </c>
      <c r="F166">
        <v>0</v>
      </c>
      <c r="G166">
        <v>0</v>
      </c>
    </row>
    <row r="167" spans="1:7" ht="12.75">
      <c r="A167">
        <v>1887</v>
      </c>
      <c r="B167">
        <v>295</v>
      </c>
      <c r="C167">
        <v>3</v>
      </c>
      <c r="D167">
        <v>5</v>
      </c>
      <c r="E167">
        <v>287</v>
      </c>
      <c r="F167">
        <v>0</v>
      </c>
      <c r="G167">
        <v>0</v>
      </c>
    </row>
    <row r="168" spans="1:7" ht="12.75">
      <c r="A168">
        <v>1888</v>
      </c>
      <c r="B168">
        <v>327</v>
      </c>
      <c r="C168">
        <v>5</v>
      </c>
      <c r="D168">
        <v>5</v>
      </c>
      <c r="E168">
        <v>317</v>
      </c>
      <c r="F168">
        <v>0</v>
      </c>
      <c r="G168">
        <v>0</v>
      </c>
    </row>
    <row r="169" spans="1:7" ht="12.75">
      <c r="A169">
        <v>1889</v>
      </c>
      <c r="B169">
        <v>327</v>
      </c>
      <c r="C169">
        <v>3</v>
      </c>
      <c r="D169">
        <v>6</v>
      </c>
      <c r="E169">
        <v>318</v>
      </c>
      <c r="F169">
        <v>0</v>
      </c>
      <c r="G169">
        <v>0</v>
      </c>
    </row>
    <row r="170" spans="1:7" ht="12.75">
      <c r="A170">
        <v>1890</v>
      </c>
      <c r="B170">
        <v>356</v>
      </c>
      <c r="C170">
        <v>3</v>
      </c>
      <c r="D170">
        <v>8</v>
      </c>
      <c r="E170">
        <v>345</v>
      </c>
      <c r="F170">
        <v>0</v>
      </c>
      <c r="G170">
        <v>0</v>
      </c>
    </row>
    <row r="171" spans="1:7" ht="12.75">
      <c r="A171">
        <v>1891</v>
      </c>
      <c r="B171">
        <v>372</v>
      </c>
      <c r="C171">
        <v>2</v>
      </c>
      <c r="D171">
        <v>9</v>
      </c>
      <c r="E171">
        <v>360</v>
      </c>
      <c r="F171">
        <v>0</v>
      </c>
      <c r="G171">
        <v>0</v>
      </c>
    </row>
    <row r="172" spans="1:7" ht="12.75">
      <c r="A172">
        <v>1892</v>
      </c>
      <c r="B172">
        <v>374</v>
      </c>
      <c r="C172">
        <v>2</v>
      </c>
      <c r="D172">
        <v>9</v>
      </c>
      <c r="E172">
        <v>363</v>
      </c>
      <c r="F172">
        <v>0</v>
      </c>
      <c r="G172">
        <v>0</v>
      </c>
    </row>
    <row r="173" spans="1:7" ht="12.75">
      <c r="A173">
        <v>1893</v>
      </c>
      <c r="B173">
        <v>370</v>
      </c>
      <c r="C173">
        <v>2</v>
      </c>
      <c r="D173">
        <v>10</v>
      </c>
      <c r="E173">
        <v>358</v>
      </c>
      <c r="F173">
        <v>0</v>
      </c>
      <c r="G173">
        <v>0</v>
      </c>
    </row>
    <row r="174" spans="1:7" ht="12.75">
      <c r="A174">
        <v>1894</v>
      </c>
      <c r="B174">
        <v>383</v>
      </c>
      <c r="C174">
        <v>2</v>
      </c>
      <c r="D174">
        <v>9</v>
      </c>
      <c r="E174">
        <v>372</v>
      </c>
      <c r="F174">
        <v>0</v>
      </c>
      <c r="G174">
        <v>0</v>
      </c>
    </row>
    <row r="175" spans="1:7" ht="12.75">
      <c r="A175">
        <v>1895</v>
      </c>
      <c r="B175">
        <v>406</v>
      </c>
      <c r="C175">
        <v>2</v>
      </c>
      <c r="D175">
        <v>11</v>
      </c>
      <c r="E175">
        <v>393</v>
      </c>
      <c r="F175">
        <v>0</v>
      </c>
      <c r="G175">
        <v>0</v>
      </c>
    </row>
    <row r="176" spans="1:7" ht="12.75">
      <c r="A176">
        <v>1896</v>
      </c>
      <c r="B176">
        <v>419</v>
      </c>
      <c r="C176">
        <v>2</v>
      </c>
      <c r="D176">
        <v>12</v>
      </c>
      <c r="E176">
        <v>405</v>
      </c>
      <c r="F176">
        <v>0</v>
      </c>
      <c r="G176">
        <v>0</v>
      </c>
    </row>
    <row r="177" spans="1:7" ht="12.75">
      <c r="A177">
        <v>1897</v>
      </c>
      <c r="B177">
        <v>440</v>
      </c>
      <c r="C177">
        <v>2</v>
      </c>
      <c r="D177">
        <v>13</v>
      </c>
      <c r="E177">
        <v>425</v>
      </c>
      <c r="F177">
        <v>0</v>
      </c>
      <c r="G177">
        <v>0</v>
      </c>
    </row>
    <row r="178" spans="1:7" ht="12.75">
      <c r="A178">
        <v>1898</v>
      </c>
      <c r="B178">
        <v>465</v>
      </c>
      <c r="C178">
        <v>2</v>
      </c>
      <c r="D178">
        <v>13</v>
      </c>
      <c r="E178">
        <v>449</v>
      </c>
      <c r="F178">
        <v>0</v>
      </c>
      <c r="G178">
        <v>0</v>
      </c>
    </row>
    <row r="179" spans="1:7" ht="12.75">
      <c r="A179">
        <v>1899</v>
      </c>
      <c r="B179">
        <v>507</v>
      </c>
      <c r="C179">
        <v>3</v>
      </c>
      <c r="D179">
        <v>14</v>
      </c>
      <c r="E179">
        <v>491</v>
      </c>
      <c r="F179">
        <v>0</v>
      </c>
      <c r="G179">
        <v>0</v>
      </c>
    </row>
    <row r="180" spans="1:7" ht="12.75">
      <c r="A180">
        <v>1900</v>
      </c>
      <c r="B180">
        <v>534</v>
      </c>
      <c r="C180">
        <v>3</v>
      </c>
      <c r="D180">
        <v>16</v>
      </c>
      <c r="E180">
        <v>515</v>
      </c>
      <c r="F180">
        <v>0</v>
      </c>
      <c r="G180">
        <v>0</v>
      </c>
    </row>
    <row r="181" spans="1:7" ht="12.75">
      <c r="A181">
        <v>1901</v>
      </c>
      <c r="B181">
        <v>552</v>
      </c>
      <c r="C181">
        <v>4</v>
      </c>
      <c r="D181">
        <v>18</v>
      </c>
      <c r="E181">
        <v>531</v>
      </c>
      <c r="F181">
        <v>0</v>
      </c>
      <c r="G181">
        <v>0</v>
      </c>
    </row>
    <row r="182" spans="1:7" ht="12.75">
      <c r="A182">
        <v>1902</v>
      </c>
      <c r="B182">
        <v>566</v>
      </c>
      <c r="C182">
        <v>4</v>
      </c>
      <c r="D182">
        <v>19</v>
      </c>
      <c r="E182">
        <v>543</v>
      </c>
      <c r="F182">
        <v>0</v>
      </c>
      <c r="G182">
        <v>0</v>
      </c>
    </row>
    <row r="183" spans="1:7" ht="12.75">
      <c r="A183">
        <v>1903</v>
      </c>
      <c r="B183">
        <v>617</v>
      </c>
      <c r="C183">
        <v>4</v>
      </c>
      <c r="D183">
        <v>20</v>
      </c>
      <c r="E183">
        <v>593</v>
      </c>
      <c r="F183">
        <v>0</v>
      </c>
      <c r="G183">
        <v>0</v>
      </c>
    </row>
    <row r="184" spans="1:7" ht="12.75">
      <c r="A184">
        <v>1904</v>
      </c>
      <c r="B184">
        <v>624</v>
      </c>
      <c r="C184">
        <v>4</v>
      </c>
      <c r="D184">
        <v>23</v>
      </c>
      <c r="E184">
        <v>597</v>
      </c>
      <c r="F184">
        <v>0</v>
      </c>
      <c r="G184">
        <v>0</v>
      </c>
    </row>
    <row r="185" spans="1:7" ht="12.75">
      <c r="A185">
        <v>1905</v>
      </c>
      <c r="B185">
        <v>663</v>
      </c>
      <c r="C185">
        <v>5</v>
      </c>
      <c r="D185">
        <v>23</v>
      </c>
      <c r="E185">
        <v>636</v>
      </c>
      <c r="F185">
        <v>0</v>
      </c>
      <c r="G185">
        <v>0</v>
      </c>
    </row>
    <row r="186" spans="1:7" ht="12.75">
      <c r="A186">
        <v>1906</v>
      </c>
      <c r="B186">
        <v>707</v>
      </c>
      <c r="C186">
        <v>5</v>
      </c>
      <c r="D186">
        <v>23</v>
      </c>
      <c r="E186">
        <v>680</v>
      </c>
      <c r="F186">
        <v>0</v>
      </c>
      <c r="G186">
        <v>0</v>
      </c>
    </row>
    <row r="187" spans="1:7" ht="12.75">
      <c r="A187">
        <v>1907</v>
      </c>
      <c r="B187">
        <v>784</v>
      </c>
      <c r="C187">
        <v>5</v>
      </c>
      <c r="D187">
        <v>28</v>
      </c>
      <c r="E187">
        <v>750</v>
      </c>
      <c r="F187">
        <v>0</v>
      </c>
      <c r="G187">
        <v>0</v>
      </c>
    </row>
    <row r="188" spans="1:7" ht="12.75">
      <c r="A188">
        <v>1908</v>
      </c>
      <c r="B188">
        <v>750</v>
      </c>
      <c r="C188">
        <v>5</v>
      </c>
      <c r="D188">
        <v>30</v>
      </c>
      <c r="E188">
        <v>714</v>
      </c>
      <c r="F188">
        <v>0</v>
      </c>
      <c r="G188">
        <v>0</v>
      </c>
    </row>
    <row r="189" spans="1:7" ht="12.75">
      <c r="A189">
        <v>1909</v>
      </c>
      <c r="B189">
        <v>785</v>
      </c>
      <c r="C189">
        <v>6</v>
      </c>
      <c r="D189">
        <v>32</v>
      </c>
      <c r="E189">
        <v>747</v>
      </c>
      <c r="F189">
        <v>0</v>
      </c>
      <c r="G189">
        <v>0</v>
      </c>
    </row>
    <row r="190" spans="1:7" ht="12.75">
      <c r="A190">
        <v>1910</v>
      </c>
      <c r="B190">
        <v>819</v>
      </c>
      <c r="C190">
        <v>7</v>
      </c>
      <c r="D190">
        <v>34</v>
      </c>
      <c r="E190">
        <v>778</v>
      </c>
      <c r="F190">
        <v>0</v>
      </c>
      <c r="G190">
        <v>0</v>
      </c>
    </row>
    <row r="191" spans="1:7" ht="12.75">
      <c r="A191">
        <v>1911</v>
      </c>
      <c r="B191">
        <v>836</v>
      </c>
      <c r="C191">
        <v>7</v>
      </c>
      <c r="D191">
        <v>36</v>
      </c>
      <c r="E191">
        <v>792</v>
      </c>
      <c r="F191">
        <v>0</v>
      </c>
      <c r="G191">
        <v>0</v>
      </c>
    </row>
    <row r="192" spans="1:7" ht="12.75">
      <c r="A192">
        <v>1912</v>
      </c>
      <c r="B192">
        <v>879</v>
      </c>
      <c r="C192">
        <v>8</v>
      </c>
      <c r="D192">
        <v>37</v>
      </c>
      <c r="E192">
        <v>834</v>
      </c>
      <c r="F192">
        <v>0</v>
      </c>
      <c r="G192">
        <v>0</v>
      </c>
    </row>
    <row r="193" spans="1:7" ht="12.75">
      <c r="A193">
        <v>1913</v>
      </c>
      <c r="B193">
        <v>943</v>
      </c>
      <c r="C193">
        <v>8</v>
      </c>
      <c r="D193">
        <v>41</v>
      </c>
      <c r="E193">
        <v>895</v>
      </c>
      <c r="F193">
        <v>0</v>
      </c>
      <c r="G193">
        <v>0</v>
      </c>
    </row>
    <row r="194" spans="1:7" ht="12.75">
      <c r="A194">
        <v>1914</v>
      </c>
      <c r="B194">
        <v>850</v>
      </c>
      <c r="C194">
        <v>8</v>
      </c>
      <c r="D194">
        <v>42</v>
      </c>
      <c r="E194">
        <v>800</v>
      </c>
      <c r="F194">
        <v>0</v>
      </c>
      <c r="G194">
        <v>0</v>
      </c>
    </row>
    <row r="195" spans="1:7" ht="12.75">
      <c r="A195">
        <v>1915</v>
      </c>
      <c r="B195">
        <v>838</v>
      </c>
      <c r="C195">
        <v>9</v>
      </c>
      <c r="D195">
        <v>45</v>
      </c>
      <c r="E195">
        <v>784</v>
      </c>
      <c r="F195">
        <v>0</v>
      </c>
      <c r="G195">
        <v>0</v>
      </c>
    </row>
    <row r="196" spans="1:7" ht="12.75">
      <c r="A196">
        <v>1916</v>
      </c>
      <c r="B196">
        <v>901</v>
      </c>
      <c r="C196">
        <v>10</v>
      </c>
      <c r="D196">
        <v>48</v>
      </c>
      <c r="E196">
        <v>842</v>
      </c>
      <c r="F196">
        <v>0</v>
      </c>
      <c r="G196">
        <v>0</v>
      </c>
    </row>
    <row r="197" spans="1:7" ht="12.75">
      <c r="A197">
        <v>1917</v>
      </c>
      <c r="B197">
        <v>955</v>
      </c>
      <c r="C197">
        <v>11</v>
      </c>
      <c r="D197">
        <v>54</v>
      </c>
      <c r="E197">
        <v>891</v>
      </c>
      <c r="F197">
        <v>0</v>
      </c>
      <c r="G197">
        <v>0</v>
      </c>
    </row>
    <row r="198" spans="1:7" ht="12.75">
      <c r="A198">
        <v>1918</v>
      </c>
      <c r="B198">
        <v>936</v>
      </c>
      <c r="C198">
        <v>10</v>
      </c>
      <c r="D198">
        <v>53</v>
      </c>
      <c r="E198">
        <v>873</v>
      </c>
      <c r="F198">
        <v>0</v>
      </c>
      <c r="G198">
        <v>0</v>
      </c>
    </row>
    <row r="199" spans="1:7" ht="12.75">
      <c r="A199">
        <v>1919</v>
      </c>
      <c r="B199">
        <v>806</v>
      </c>
      <c r="C199">
        <v>10</v>
      </c>
      <c r="D199">
        <v>61</v>
      </c>
      <c r="E199">
        <v>735</v>
      </c>
      <c r="F199">
        <v>0</v>
      </c>
      <c r="G199">
        <v>0</v>
      </c>
    </row>
    <row r="200" spans="1:7" ht="12.75">
      <c r="A200">
        <v>1920</v>
      </c>
      <c r="B200">
        <v>932</v>
      </c>
      <c r="C200">
        <v>11</v>
      </c>
      <c r="D200">
        <v>78</v>
      </c>
      <c r="E200">
        <v>843</v>
      </c>
      <c r="F200">
        <v>0</v>
      </c>
      <c r="G200">
        <v>0</v>
      </c>
    </row>
    <row r="201" spans="1:7" ht="12.75">
      <c r="A201">
        <v>1921</v>
      </c>
      <c r="B201">
        <v>803</v>
      </c>
      <c r="C201">
        <v>10</v>
      </c>
      <c r="D201">
        <v>84</v>
      </c>
      <c r="E201">
        <v>709</v>
      </c>
      <c r="F201">
        <v>0</v>
      </c>
      <c r="G201">
        <v>0</v>
      </c>
    </row>
    <row r="202" spans="1:7" ht="12.75">
      <c r="A202">
        <v>1922</v>
      </c>
      <c r="B202">
        <v>845</v>
      </c>
      <c r="C202">
        <v>11</v>
      </c>
      <c r="D202">
        <v>94</v>
      </c>
      <c r="E202">
        <v>740</v>
      </c>
      <c r="F202">
        <v>0</v>
      </c>
      <c r="G202">
        <v>0</v>
      </c>
    </row>
    <row r="203" spans="1:7" ht="12.75">
      <c r="A203">
        <v>1923</v>
      </c>
      <c r="B203">
        <v>970</v>
      </c>
      <c r="C203">
        <v>14</v>
      </c>
      <c r="D203">
        <v>111</v>
      </c>
      <c r="E203">
        <v>845</v>
      </c>
      <c r="F203">
        <v>0</v>
      </c>
      <c r="G203">
        <v>0</v>
      </c>
    </row>
    <row r="204" spans="1:7" ht="12.75">
      <c r="A204">
        <v>1924</v>
      </c>
      <c r="B204">
        <v>963</v>
      </c>
      <c r="C204">
        <v>16</v>
      </c>
      <c r="D204">
        <v>110</v>
      </c>
      <c r="E204">
        <v>836</v>
      </c>
      <c r="F204">
        <v>0</v>
      </c>
      <c r="G204">
        <v>0</v>
      </c>
    </row>
    <row r="205" spans="1:7" ht="12.75">
      <c r="A205">
        <v>1925</v>
      </c>
      <c r="B205">
        <v>975</v>
      </c>
      <c r="C205">
        <v>17</v>
      </c>
      <c r="D205">
        <v>116</v>
      </c>
      <c r="E205">
        <v>842</v>
      </c>
      <c r="F205">
        <v>0</v>
      </c>
      <c r="G205">
        <v>0</v>
      </c>
    </row>
    <row r="206" spans="1:7" ht="12.75">
      <c r="A206">
        <v>1926</v>
      </c>
      <c r="B206">
        <v>983</v>
      </c>
      <c r="C206">
        <v>19</v>
      </c>
      <c r="D206">
        <v>119</v>
      </c>
      <c r="E206">
        <v>846</v>
      </c>
      <c r="F206">
        <v>0</v>
      </c>
      <c r="G206">
        <v>0</v>
      </c>
    </row>
    <row r="207" spans="1:7" ht="12.75">
      <c r="A207">
        <v>1927</v>
      </c>
      <c r="B207">
        <v>1062</v>
      </c>
      <c r="C207">
        <v>21</v>
      </c>
      <c r="D207">
        <v>136</v>
      </c>
      <c r="E207">
        <v>905</v>
      </c>
      <c r="F207">
        <v>0</v>
      </c>
      <c r="G207">
        <v>0</v>
      </c>
    </row>
    <row r="208" spans="1:7" ht="12.75">
      <c r="A208">
        <v>1928</v>
      </c>
      <c r="B208">
        <v>1065</v>
      </c>
      <c r="C208">
        <v>23</v>
      </c>
      <c r="D208">
        <v>143</v>
      </c>
      <c r="E208">
        <v>890</v>
      </c>
      <c r="F208">
        <v>10</v>
      </c>
      <c r="G208">
        <v>0</v>
      </c>
    </row>
    <row r="209" spans="1:7" ht="12.75">
      <c r="A209">
        <v>1929</v>
      </c>
      <c r="B209">
        <v>1145</v>
      </c>
      <c r="C209">
        <v>28</v>
      </c>
      <c r="D209">
        <v>160</v>
      </c>
      <c r="E209">
        <v>947</v>
      </c>
      <c r="F209">
        <v>10</v>
      </c>
      <c r="G209">
        <v>0</v>
      </c>
    </row>
    <row r="210" spans="1:7" ht="12.75">
      <c r="A210">
        <v>1930</v>
      </c>
      <c r="B210">
        <v>1053</v>
      </c>
      <c r="C210">
        <v>28</v>
      </c>
      <c r="D210">
        <v>152</v>
      </c>
      <c r="E210">
        <v>862</v>
      </c>
      <c r="F210">
        <v>10</v>
      </c>
      <c r="G210">
        <v>0</v>
      </c>
    </row>
    <row r="211" spans="1:7" ht="12.75">
      <c r="A211">
        <v>1931</v>
      </c>
      <c r="B211">
        <v>940</v>
      </c>
      <c r="C211">
        <v>25</v>
      </c>
      <c r="D211">
        <v>147</v>
      </c>
      <c r="E211">
        <v>759</v>
      </c>
      <c r="F211">
        <v>8</v>
      </c>
      <c r="G211">
        <v>0</v>
      </c>
    </row>
    <row r="212" spans="1:7" ht="12.75">
      <c r="A212">
        <v>1932</v>
      </c>
      <c r="B212">
        <v>847</v>
      </c>
      <c r="C212">
        <v>24</v>
      </c>
      <c r="D212">
        <v>141</v>
      </c>
      <c r="E212">
        <v>675</v>
      </c>
      <c r="F212">
        <v>7</v>
      </c>
      <c r="G212">
        <v>0</v>
      </c>
    </row>
    <row r="213" spans="1:7" ht="12.75">
      <c r="A213">
        <v>1933</v>
      </c>
      <c r="B213">
        <v>893</v>
      </c>
      <c r="C213">
        <v>25</v>
      </c>
      <c r="D213">
        <v>154</v>
      </c>
      <c r="E213">
        <v>708</v>
      </c>
      <c r="F213">
        <v>7</v>
      </c>
      <c r="G213">
        <v>0</v>
      </c>
    </row>
    <row r="214" spans="1:7" ht="12.75">
      <c r="A214">
        <v>1934</v>
      </c>
      <c r="B214">
        <v>973</v>
      </c>
      <c r="C214">
        <v>28</v>
      </c>
      <c r="D214">
        <v>162</v>
      </c>
      <c r="E214">
        <v>775</v>
      </c>
      <c r="F214">
        <v>8</v>
      </c>
      <c r="G214">
        <v>0</v>
      </c>
    </row>
    <row r="215" spans="1:7" ht="12.75">
      <c r="A215">
        <v>1935</v>
      </c>
      <c r="B215">
        <v>1027</v>
      </c>
      <c r="C215">
        <v>30</v>
      </c>
      <c r="D215">
        <v>176</v>
      </c>
      <c r="E215">
        <v>811</v>
      </c>
      <c r="F215">
        <v>9</v>
      </c>
      <c r="G215">
        <v>0</v>
      </c>
    </row>
    <row r="216" spans="1:7" ht="12.75">
      <c r="A216">
        <v>1936</v>
      </c>
      <c r="B216">
        <v>1130</v>
      </c>
      <c r="C216">
        <v>34</v>
      </c>
      <c r="D216">
        <v>192</v>
      </c>
      <c r="E216">
        <v>893</v>
      </c>
      <c r="F216">
        <v>11</v>
      </c>
      <c r="G216">
        <v>0</v>
      </c>
    </row>
    <row r="217" spans="1:7" ht="12.75">
      <c r="A217">
        <v>1937</v>
      </c>
      <c r="B217">
        <v>1209</v>
      </c>
      <c r="C217">
        <v>38</v>
      </c>
      <c r="D217">
        <v>219</v>
      </c>
      <c r="E217">
        <v>941</v>
      </c>
      <c r="F217">
        <v>11</v>
      </c>
      <c r="G217">
        <v>0</v>
      </c>
    </row>
    <row r="218" spans="1:7" ht="12.75">
      <c r="A218">
        <v>1938</v>
      </c>
      <c r="B218">
        <v>1142</v>
      </c>
      <c r="C218">
        <v>37</v>
      </c>
      <c r="D218">
        <v>214</v>
      </c>
      <c r="E218">
        <v>880</v>
      </c>
      <c r="F218">
        <v>12</v>
      </c>
      <c r="G218">
        <v>0</v>
      </c>
    </row>
    <row r="219" spans="1:7" ht="12.75">
      <c r="A219">
        <v>1939</v>
      </c>
      <c r="B219">
        <v>1192</v>
      </c>
      <c r="C219">
        <v>38</v>
      </c>
      <c r="D219">
        <v>222</v>
      </c>
      <c r="E219">
        <v>918</v>
      </c>
      <c r="F219">
        <v>13</v>
      </c>
      <c r="G219">
        <v>0</v>
      </c>
    </row>
    <row r="220" spans="1:7" ht="12.75">
      <c r="A220">
        <v>1940</v>
      </c>
      <c r="B220">
        <v>1299</v>
      </c>
      <c r="C220">
        <v>42</v>
      </c>
      <c r="D220">
        <v>229</v>
      </c>
      <c r="E220">
        <v>1017</v>
      </c>
      <c r="F220">
        <v>11</v>
      </c>
      <c r="G220">
        <v>0</v>
      </c>
    </row>
    <row r="221" spans="1:7" ht="12.75">
      <c r="A221">
        <v>1941</v>
      </c>
      <c r="B221">
        <v>1334</v>
      </c>
      <c r="C221">
        <v>42</v>
      </c>
      <c r="D221">
        <v>236</v>
      </c>
      <c r="E221">
        <v>1043</v>
      </c>
      <c r="F221">
        <v>12</v>
      </c>
      <c r="G221">
        <v>0</v>
      </c>
    </row>
    <row r="222" spans="1:7" ht="12.75">
      <c r="A222">
        <v>1942</v>
      </c>
      <c r="B222">
        <v>1342</v>
      </c>
      <c r="C222">
        <v>45</v>
      </c>
      <c r="D222">
        <v>222</v>
      </c>
      <c r="E222">
        <v>1063</v>
      </c>
      <c r="F222">
        <v>11</v>
      </c>
      <c r="G222">
        <v>0</v>
      </c>
    </row>
    <row r="223" spans="1:7" ht="12.75">
      <c r="A223">
        <v>1943</v>
      </c>
      <c r="B223">
        <v>1391</v>
      </c>
      <c r="C223">
        <v>50</v>
      </c>
      <c r="D223">
        <v>239</v>
      </c>
      <c r="E223">
        <v>1092</v>
      </c>
      <c r="F223">
        <v>10</v>
      </c>
      <c r="G223">
        <v>0</v>
      </c>
    </row>
    <row r="224" spans="1:7" ht="12.75">
      <c r="A224">
        <v>1944</v>
      </c>
      <c r="B224">
        <v>1383</v>
      </c>
      <c r="C224">
        <v>54</v>
      </c>
      <c r="D224">
        <v>275</v>
      </c>
      <c r="E224">
        <v>1047</v>
      </c>
      <c r="F224">
        <v>7</v>
      </c>
      <c r="G224">
        <v>0</v>
      </c>
    </row>
    <row r="225" spans="1:7" ht="12.75">
      <c r="A225">
        <v>1945</v>
      </c>
      <c r="B225">
        <v>1160</v>
      </c>
      <c r="C225">
        <v>59</v>
      </c>
      <c r="D225">
        <v>275</v>
      </c>
      <c r="E225">
        <v>820</v>
      </c>
      <c r="F225">
        <v>7</v>
      </c>
      <c r="G225">
        <v>0</v>
      </c>
    </row>
    <row r="226" spans="1:7" ht="12.75">
      <c r="A226">
        <v>1946</v>
      </c>
      <c r="B226">
        <v>1238</v>
      </c>
      <c r="C226">
        <v>61</v>
      </c>
      <c r="D226">
        <v>292</v>
      </c>
      <c r="E226">
        <v>875</v>
      </c>
      <c r="F226">
        <v>10</v>
      </c>
      <c r="G226">
        <v>0</v>
      </c>
    </row>
    <row r="227" spans="1:7" ht="12.75">
      <c r="A227">
        <v>1947</v>
      </c>
      <c r="B227">
        <v>1392</v>
      </c>
      <c r="C227">
        <v>67</v>
      </c>
      <c r="D227">
        <v>322</v>
      </c>
      <c r="E227">
        <v>992</v>
      </c>
      <c r="F227">
        <v>12</v>
      </c>
      <c r="G227">
        <v>0</v>
      </c>
    </row>
    <row r="228" spans="1:7" ht="12.75">
      <c r="A228">
        <v>1948</v>
      </c>
      <c r="B228">
        <v>1469</v>
      </c>
      <c r="C228">
        <v>76</v>
      </c>
      <c r="D228">
        <v>364</v>
      </c>
      <c r="E228">
        <v>1015</v>
      </c>
      <c r="F228">
        <v>14</v>
      </c>
      <c r="G228">
        <v>0</v>
      </c>
    </row>
    <row r="229" spans="1:7" ht="12.75">
      <c r="A229">
        <v>1949</v>
      </c>
      <c r="B229">
        <v>1419</v>
      </c>
      <c r="C229">
        <v>81</v>
      </c>
      <c r="D229">
        <v>362</v>
      </c>
      <c r="E229">
        <v>960</v>
      </c>
      <c r="F229">
        <v>16</v>
      </c>
      <c r="G229">
        <v>0</v>
      </c>
    </row>
    <row r="230" spans="1:8" ht="12.75">
      <c r="A230">
        <v>1950</v>
      </c>
      <c r="B230">
        <v>1630</v>
      </c>
      <c r="C230">
        <v>97</v>
      </c>
      <c r="D230">
        <v>423</v>
      </c>
      <c r="E230">
        <v>1070</v>
      </c>
      <c r="F230">
        <v>18</v>
      </c>
      <c r="G230">
        <v>23</v>
      </c>
      <c r="H230">
        <v>0.65</v>
      </c>
    </row>
    <row r="231" spans="1:8" ht="12.75">
      <c r="A231">
        <v>1951</v>
      </c>
      <c r="B231">
        <v>1767</v>
      </c>
      <c r="C231">
        <v>115</v>
      </c>
      <c r="D231">
        <v>479</v>
      </c>
      <c r="E231">
        <v>1129</v>
      </c>
      <c r="F231">
        <v>20</v>
      </c>
      <c r="G231">
        <v>24</v>
      </c>
      <c r="H231">
        <v>0.69</v>
      </c>
    </row>
    <row r="232" spans="1:8" ht="12.75">
      <c r="A232">
        <v>1952</v>
      </c>
      <c r="B232">
        <v>1795</v>
      </c>
      <c r="C232">
        <v>124</v>
      </c>
      <c r="D232">
        <v>504</v>
      </c>
      <c r="E232">
        <v>1119</v>
      </c>
      <c r="F232">
        <v>22</v>
      </c>
      <c r="G232">
        <v>26</v>
      </c>
      <c r="H232">
        <v>0.69</v>
      </c>
    </row>
    <row r="233" spans="1:8" ht="12.75">
      <c r="A233">
        <v>1953</v>
      </c>
      <c r="B233">
        <v>1841</v>
      </c>
      <c r="C233">
        <v>131</v>
      </c>
      <c r="D233">
        <v>533</v>
      </c>
      <c r="E233">
        <v>1125</v>
      </c>
      <c r="F233">
        <v>24</v>
      </c>
      <c r="G233">
        <v>27</v>
      </c>
      <c r="H233">
        <v>0.69</v>
      </c>
    </row>
    <row r="234" spans="1:8" ht="12.75">
      <c r="A234">
        <v>1954</v>
      </c>
      <c r="B234">
        <v>1865</v>
      </c>
      <c r="C234">
        <v>138</v>
      </c>
      <c r="D234">
        <v>557</v>
      </c>
      <c r="E234">
        <v>1116</v>
      </c>
      <c r="F234">
        <v>27</v>
      </c>
      <c r="G234">
        <v>27</v>
      </c>
      <c r="H234">
        <v>0.69</v>
      </c>
    </row>
    <row r="235" spans="1:8" ht="12.75">
      <c r="A235">
        <v>1955</v>
      </c>
      <c r="B235">
        <v>2043</v>
      </c>
      <c r="C235">
        <v>150</v>
      </c>
      <c r="D235">
        <v>625</v>
      </c>
      <c r="E235">
        <v>1208</v>
      </c>
      <c r="F235">
        <v>30</v>
      </c>
      <c r="G235">
        <v>31</v>
      </c>
      <c r="H235">
        <v>0.74</v>
      </c>
    </row>
    <row r="236" spans="1:8" ht="12.75">
      <c r="A236">
        <v>1956</v>
      </c>
      <c r="B236">
        <v>2177</v>
      </c>
      <c r="C236">
        <v>161</v>
      </c>
      <c r="D236">
        <v>679</v>
      </c>
      <c r="E236">
        <v>1273</v>
      </c>
      <c r="F236">
        <v>32</v>
      </c>
      <c r="G236">
        <v>32</v>
      </c>
      <c r="H236">
        <v>0.78</v>
      </c>
    </row>
    <row r="237" spans="1:8" ht="12.75">
      <c r="A237">
        <v>1957</v>
      </c>
      <c r="B237">
        <v>2270</v>
      </c>
      <c r="C237">
        <v>178</v>
      </c>
      <c r="D237">
        <v>714</v>
      </c>
      <c r="E237">
        <v>1309</v>
      </c>
      <c r="F237">
        <v>34</v>
      </c>
      <c r="G237">
        <v>35</v>
      </c>
      <c r="H237">
        <v>0.8</v>
      </c>
    </row>
    <row r="238" spans="1:8" ht="12.75">
      <c r="A238">
        <v>1958</v>
      </c>
      <c r="B238">
        <v>2330</v>
      </c>
      <c r="C238">
        <v>192</v>
      </c>
      <c r="D238">
        <v>732</v>
      </c>
      <c r="E238">
        <v>1336</v>
      </c>
      <c r="F238">
        <v>36</v>
      </c>
      <c r="G238">
        <v>35</v>
      </c>
      <c r="H238">
        <v>0.8</v>
      </c>
    </row>
    <row r="239" spans="1:8" ht="12.75">
      <c r="A239">
        <v>1959</v>
      </c>
      <c r="B239">
        <v>2463</v>
      </c>
      <c r="C239">
        <v>214</v>
      </c>
      <c r="D239">
        <v>790</v>
      </c>
      <c r="E239">
        <v>1382</v>
      </c>
      <c r="F239">
        <v>40</v>
      </c>
      <c r="G239">
        <v>36</v>
      </c>
      <c r="H239">
        <v>0.83</v>
      </c>
    </row>
    <row r="240" spans="1:8" ht="12.75">
      <c r="A240">
        <v>1960</v>
      </c>
      <c r="B240">
        <v>2578</v>
      </c>
      <c r="C240">
        <v>235</v>
      </c>
      <c r="D240">
        <v>850</v>
      </c>
      <c r="E240">
        <v>1410</v>
      </c>
      <c r="F240">
        <v>43</v>
      </c>
      <c r="G240">
        <v>39</v>
      </c>
      <c r="H240">
        <v>0.85</v>
      </c>
    </row>
    <row r="241" spans="1:8" ht="12.75">
      <c r="A241">
        <v>1961</v>
      </c>
      <c r="B241">
        <v>2595</v>
      </c>
      <c r="C241">
        <v>254</v>
      </c>
      <c r="D241">
        <v>905</v>
      </c>
      <c r="E241">
        <v>1349</v>
      </c>
      <c r="F241">
        <v>45</v>
      </c>
      <c r="G241">
        <v>42</v>
      </c>
      <c r="H241">
        <v>0.84</v>
      </c>
    </row>
    <row r="242" spans="1:8" ht="12.75">
      <c r="A242">
        <v>1962</v>
      </c>
      <c r="B242">
        <v>2701</v>
      </c>
      <c r="C242">
        <v>277</v>
      </c>
      <c r="D242">
        <v>981</v>
      </c>
      <c r="E242">
        <v>1351</v>
      </c>
      <c r="F242">
        <v>49</v>
      </c>
      <c r="G242">
        <v>44</v>
      </c>
      <c r="H242">
        <v>0.86</v>
      </c>
    </row>
    <row r="243" spans="1:8" ht="12.75">
      <c r="A243">
        <v>1963</v>
      </c>
      <c r="B243">
        <v>2848</v>
      </c>
      <c r="C243">
        <v>300</v>
      </c>
      <c r="D243">
        <v>1053</v>
      </c>
      <c r="E243">
        <v>1396</v>
      </c>
      <c r="F243">
        <v>51</v>
      </c>
      <c r="G243">
        <v>47</v>
      </c>
      <c r="H243">
        <v>0.89</v>
      </c>
    </row>
    <row r="244" spans="1:8" ht="12.75">
      <c r="A244">
        <v>1964</v>
      </c>
      <c r="B244">
        <v>3009</v>
      </c>
      <c r="C244">
        <v>328</v>
      </c>
      <c r="D244">
        <v>1138</v>
      </c>
      <c r="E244">
        <v>1435</v>
      </c>
      <c r="F244">
        <v>57</v>
      </c>
      <c r="G244">
        <v>51</v>
      </c>
      <c r="H244">
        <v>0.92</v>
      </c>
    </row>
    <row r="245" spans="1:8" ht="12.75">
      <c r="A245">
        <v>1965</v>
      </c>
      <c r="B245">
        <v>3146</v>
      </c>
      <c r="C245">
        <v>351</v>
      </c>
      <c r="D245">
        <v>1221</v>
      </c>
      <c r="E245">
        <v>1460</v>
      </c>
      <c r="F245">
        <v>59</v>
      </c>
      <c r="G245">
        <v>55</v>
      </c>
      <c r="H245">
        <v>0.94</v>
      </c>
    </row>
    <row r="246" spans="1:8" ht="12.75">
      <c r="A246">
        <v>1966</v>
      </c>
      <c r="B246">
        <v>3306</v>
      </c>
      <c r="C246">
        <v>380</v>
      </c>
      <c r="D246">
        <v>1325</v>
      </c>
      <c r="E246">
        <v>1478</v>
      </c>
      <c r="F246">
        <v>63</v>
      </c>
      <c r="G246">
        <v>60</v>
      </c>
      <c r="H246">
        <v>0.97</v>
      </c>
    </row>
    <row r="247" spans="1:8" ht="12.75">
      <c r="A247">
        <v>1967</v>
      </c>
      <c r="B247">
        <v>3412</v>
      </c>
      <c r="C247">
        <v>410</v>
      </c>
      <c r="D247">
        <v>1424</v>
      </c>
      <c r="E247">
        <v>1448</v>
      </c>
      <c r="F247">
        <v>65</v>
      </c>
      <c r="G247">
        <v>66</v>
      </c>
      <c r="H247">
        <v>0.98</v>
      </c>
    </row>
    <row r="248" spans="1:8" ht="12.75">
      <c r="A248">
        <v>1968</v>
      </c>
      <c r="B248">
        <v>3588</v>
      </c>
      <c r="C248">
        <v>445</v>
      </c>
      <c r="D248">
        <v>1552</v>
      </c>
      <c r="E248">
        <v>1448</v>
      </c>
      <c r="F248">
        <v>70</v>
      </c>
      <c r="G248">
        <v>73</v>
      </c>
      <c r="H248">
        <v>1.01</v>
      </c>
    </row>
    <row r="249" spans="1:8" ht="12.75">
      <c r="A249">
        <v>1969</v>
      </c>
      <c r="B249">
        <v>3802</v>
      </c>
      <c r="C249">
        <v>487</v>
      </c>
      <c r="D249">
        <v>1674</v>
      </c>
      <c r="E249">
        <v>1486</v>
      </c>
      <c r="F249">
        <v>74</v>
      </c>
      <c r="G249">
        <v>80</v>
      </c>
      <c r="H249">
        <v>1.05</v>
      </c>
    </row>
    <row r="250" spans="1:8" ht="12.75">
      <c r="A250">
        <v>1970</v>
      </c>
      <c r="B250">
        <v>4075</v>
      </c>
      <c r="C250">
        <v>516</v>
      </c>
      <c r="D250">
        <v>1838</v>
      </c>
      <c r="E250">
        <v>1556</v>
      </c>
      <c r="F250">
        <v>78</v>
      </c>
      <c r="G250">
        <v>87</v>
      </c>
      <c r="H250">
        <v>1.1</v>
      </c>
    </row>
    <row r="251" spans="1:8" ht="12.75">
      <c r="A251">
        <v>1971</v>
      </c>
      <c r="B251">
        <v>4227</v>
      </c>
      <c r="C251">
        <v>554</v>
      </c>
      <c r="D251">
        <v>1946</v>
      </c>
      <c r="E251">
        <v>1556</v>
      </c>
      <c r="F251">
        <v>84</v>
      </c>
      <c r="G251">
        <v>88</v>
      </c>
      <c r="H251">
        <v>1.12</v>
      </c>
    </row>
    <row r="252" spans="1:8" ht="12.75">
      <c r="A252">
        <v>1972</v>
      </c>
      <c r="B252">
        <v>4394</v>
      </c>
      <c r="C252">
        <v>583</v>
      </c>
      <c r="D252">
        <v>2055</v>
      </c>
      <c r="E252">
        <v>1572</v>
      </c>
      <c r="F252">
        <v>89</v>
      </c>
      <c r="G252">
        <v>94</v>
      </c>
      <c r="H252">
        <v>1.14</v>
      </c>
    </row>
    <row r="253" spans="1:8" ht="12.75">
      <c r="A253">
        <v>1973</v>
      </c>
      <c r="B253">
        <v>4633</v>
      </c>
      <c r="C253">
        <v>608</v>
      </c>
      <c r="D253">
        <v>2240</v>
      </c>
      <c r="E253">
        <v>1580</v>
      </c>
      <c r="F253">
        <v>95</v>
      </c>
      <c r="G253">
        <v>110</v>
      </c>
      <c r="H253">
        <v>1.18</v>
      </c>
    </row>
    <row r="254" spans="1:8" ht="12.75">
      <c r="A254">
        <v>1974</v>
      </c>
      <c r="B254">
        <v>4641</v>
      </c>
      <c r="C254">
        <v>618</v>
      </c>
      <c r="D254">
        <v>2244</v>
      </c>
      <c r="E254">
        <v>1577</v>
      </c>
      <c r="F254">
        <v>96</v>
      </c>
      <c r="G254">
        <v>107</v>
      </c>
      <c r="H254">
        <v>1.16</v>
      </c>
    </row>
    <row r="255" spans="1:8" ht="12.75">
      <c r="A255">
        <v>1975</v>
      </c>
      <c r="B255">
        <v>4613</v>
      </c>
      <c r="C255">
        <v>623</v>
      </c>
      <c r="D255">
        <v>2131</v>
      </c>
      <c r="E255">
        <v>1671</v>
      </c>
      <c r="F255">
        <v>95</v>
      </c>
      <c r="G255">
        <v>93</v>
      </c>
      <c r="H255">
        <v>1.13</v>
      </c>
    </row>
    <row r="256" spans="1:8" ht="12.75">
      <c r="A256">
        <v>1976</v>
      </c>
      <c r="B256">
        <v>4879</v>
      </c>
      <c r="C256">
        <v>647</v>
      </c>
      <c r="D256">
        <v>2313</v>
      </c>
      <c r="E256">
        <v>1707</v>
      </c>
      <c r="F256">
        <v>103</v>
      </c>
      <c r="G256">
        <v>109</v>
      </c>
      <c r="H256">
        <v>1.17</v>
      </c>
    </row>
    <row r="257" spans="1:8" ht="12.75">
      <c r="A257">
        <v>1977</v>
      </c>
      <c r="B257">
        <v>5018</v>
      </c>
      <c r="C257">
        <v>646</v>
      </c>
      <c r="D257">
        <v>2389</v>
      </c>
      <c r="E257">
        <v>1770</v>
      </c>
      <c r="F257">
        <v>108</v>
      </c>
      <c r="G257">
        <v>104</v>
      </c>
      <c r="H257">
        <v>1.19</v>
      </c>
    </row>
    <row r="258" spans="1:8" ht="12.75">
      <c r="A258">
        <v>1978</v>
      </c>
      <c r="B258">
        <v>5078</v>
      </c>
      <c r="C258">
        <v>674</v>
      </c>
      <c r="D258">
        <v>2383</v>
      </c>
      <c r="E258">
        <v>1798</v>
      </c>
      <c r="F258">
        <v>116</v>
      </c>
      <c r="G258">
        <v>107</v>
      </c>
      <c r="H258">
        <v>1.18</v>
      </c>
    </row>
    <row r="259" spans="1:8" ht="12.75">
      <c r="A259">
        <v>1979</v>
      </c>
      <c r="B259">
        <v>5368</v>
      </c>
      <c r="C259">
        <v>714</v>
      </c>
      <c r="D259">
        <v>2534</v>
      </c>
      <c r="E259">
        <v>1902</v>
      </c>
      <c r="F259">
        <v>119</v>
      </c>
      <c r="G259">
        <v>100</v>
      </c>
      <c r="H259">
        <v>1.23</v>
      </c>
    </row>
    <row r="260" spans="1:8" ht="12.75">
      <c r="A260">
        <v>1980</v>
      </c>
      <c r="B260">
        <v>5297</v>
      </c>
      <c r="C260">
        <v>726</v>
      </c>
      <c r="D260">
        <v>2407</v>
      </c>
      <c r="E260">
        <v>1955</v>
      </c>
      <c r="F260">
        <v>120</v>
      </c>
      <c r="G260">
        <v>89</v>
      </c>
      <c r="H260">
        <v>1.19</v>
      </c>
    </row>
    <row r="261" spans="1:8" ht="12.75">
      <c r="A261">
        <v>1981</v>
      </c>
      <c r="B261">
        <v>5125</v>
      </c>
      <c r="C261">
        <v>737</v>
      </c>
      <c r="D261">
        <v>2271</v>
      </c>
      <c r="E261">
        <v>1926</v>
      </c>
      <c r="F261">
        <v>121</v>
      </c>
      <c r="G261">
        <v>72</v>
      </c>
      <c r="H261">
        <v>1.13</v>
      </c>
    </row>
    <row r="262" spans="1:8" ht="12.75">
      <c r="A262">
        <v>1982</v>
      </c>
      <c r="B262">
        <v>5080</v>
      </c>
      <c r="C262">
        <v>729</v>
      </c>
      <c r="D262">
        <v>2176</v>
      </c>
      <c r="E262">
        <v>1987</v>
      </c>
      <c r="F262">
        <v>121</v>
      </c>
      <c r="G262">
        <v>67</v>
      </c>
      <c r="H262">
        <v>1.1</v>
      </c>
    </row>
    <row r="263" spans="1:8" ht="12.75">
      <c r="A263">
        <v>1983</v>
      </c>
      <c r="B263">
        <v>5067</v>
      </c>
      <c r="C263">
        <v>731</v>
      </c>
      <c r="D263">
        <v>2161</v>
      </c>
      <c r="E263">
        <v>1990</v>
      </c>
      <c r="F263">
        <v>125</v>
      </c>
      <c r="G263">
        <v>60</v>
      </c>
      <c r="H263">
        <v>1.08</v>
      </c>
    </row>
    <row r="264" spans="1:8" ht="12.75">
      <c r="A264">
        <v>1984</v>
      </c>
      <c r="B264">
        <v>5241</v>
      </c>
      <c r="C264">
        <v>789</v>
      </c>
      <c r="D264">
        <v>2185</v>
      </c>
      <c r="E264">
        <v>2085</v>
      </c>
      <c r="F264">
        <v>128</v>
      </c>
      <c r="G264">
        <v>55</v>
      </c>
      <c r="H264">
        <v>1.1</v>
      </c>
    </row>
    <row r="265" spans="1:8" ht="12.75">
      <c r="A265">
        <v>1985</v>
      </c>
      <c r="B265">
        <v>5405</v>
      </c>
      <c r="C265">
        <v>819</v>
      </c>
      <c r="D265">
        <v>2170</v>
      </c>
      <c r="E265">
        <v>2231</v>
      </c>
      <c r="F265">
        <v>131</v>
      </c>
      <c r="G265">
        <v>54</v>
      </c>
      <c r="H265">
        <v>1.11</v>
      </c>
    </row>
    <row r="266" spans="1:8" ht="12.75">
      <c r="A266">
        <v>1986</v>
      </c>
      <c r="B266">
        <v>5573</v>
      </c>
      <c r="C266">
        <v>817</v>
      </c>
      <c r="D266">
        <v>2279</v>
      </c>
      <c r="E266">
        <v>2290</v>
      </c>
      <c r="F266">
        <v>137</v>
      </c>
      <c r="G266">
        <v>51</v>
      </c>
      <c r="H266">
        <v>1.13</v>
      </c>
    </row>
    <row r="267" spans="1:8" ht="12.75">
      <c r="A267">
        <v>1987</v>
      </c>
      <c r="B267">
        <v>5702</v>
      </c>
      <c r="C267">
        <v>880</v>
      </c>
      <c r="D267">
        <v>2289</v>
      </c>
      <c r="E267">
        <v>2340</v>
      </c>
      <c r="F267">
        <v>143</v>
      </c>
      <c r="G267">
        <v>49</v>
      </c>
      <c r="H267">
        <v>1.13</v>
      </c>
    </row>
    <row r="268" spans="1:8" ht="12.75">
      <c r="A268">
        <v>1988</v>
      </c>
      <c r="B268">
        <v>5926</v>
      </c>
      <c r="C268">
        <v>928</v>
      </c>
      <c r="D268">
        <v>2393</v>
      </c>
      <c r="E268">
        <v>2403</v>
      </c>
      <c r="F268">
        <v>152</v>
      </c>
      <c r="G268">
        <v>50</v>
      </c>
      <c r="H268">
        <v>1.16</v>
      </c>
    </row>
    <row r="269" spans="1:8" ht="12.75">
      <c r="A269">
        <v>1989</v>
      </c>
      <c r="B269">
        <v>6037</v>
      </c>
      <c r="C269">
        <v>962</v>
      </c>
      <c r="D269">
        <v>2430</v>
      </c>
      <c r="E269">
        <v>2439</v>
      </c>
      <c r="F269">
        <v>156</v>
      </c>
      <c r="G269">
        <v>50</v>
      </c>
      <c r="H269">
        <v>1.16</v>
      </c>
    </row>
    <row r="270" spans="1:8" ht="12.75">
      <c r="A270">
        <v>1990</v>
      </c>
      <c r="B270">
        <v>6126</v>
      </c>
      <c r="C270">
        <v>1023</v>
      </c>
      <c r="D270">
        <v>2524</v>
      </c>
      <c r="E270">
        <v>2379</v>
      </c>
      <c r="F270">
        <v>157</v>
      </c>
      <c r="G270">
        <v>44</v>
      </c>
      <c r="H270">
        <v>1.16</v>
      </c>
    </row>
    <row r="271" spans="1:8" ht="12.75">
      <c r="A271">
        <v>1991</v>
      </c>
      <c r="B271">
        <v>6214</v>
      </c>
      <c r="C271">
        <v>1070</v>
      </c>
      <c r="D271">
        <v>2624</v>
      </c>
      <c r="E271">
        <v>2308</v>
      </c>
      <c r="F271">
        <v>161</v>
      </c>
      <c r="G271">
        <v>51</v>
      </c>
      <c r="H271">
        <v>1.16</v>
      </c>
    </row>
    <row r="272" spans="1:8" ht="12.75">
      <c r="A272">
        <v>1992</v>
      </c>
      <c r="B272">
        <v>6088</v>
      </c>
      <c r="C272">
        <v>1082</v>
      </c>
      <c r="D272">
        <v>2512</v>
      </c>
      <c r="E272">
        <v>2285</v>
      </c>
      <c r="F272">
        <v>167</v>
      </c>
      <c r="G272">
        <v>42</v>
      </c>
      <c r="H272">
        <v>1.12</v>
      </c>
    </row>
    <row r="273" spans="1:8" ht="12.75">
      <c r="A273">
        <v>1993</v>
      </c>
      <c r="B273">
        <v>6093</v>
      </c>
      <c r="C273">
        <v>1100</v>
      </c>
      <c r="D273">
        <v>2550</v>
      </c>
      <c r="E273">
        <v>2225</v>
      </c>
      <c r="F273">
        <v>176</v>
      </c>
      <c r="G273">
        <v>42</v>
      </c>
      <c r="H273">
        <v>1.1</v>
      </c>
    </row>
    <row r="274" spans="1:8" ht="12.75">
      <c r="A274">
        <v>1994</v>
      </c>
      <c r="B274">
        <v>6253</v>
      </c>
      <c r="C274">
        <v>1125</v>
      </c>
      <c r="D274">
        <v>2602</v>
      </c>
      <c r="E274">
        <v>2298</v>
      </c>
      <c r="F274">
        <v>186</v>
      </c>
      <c r="G274">
        <v>42</v>
      </c>
      <c r="H274">
        <v>1.11</v>
      </c>
    </row>
    <row r="275" spans="1:8" ht="12.75">
      <c r="A275">
        <v>1995</v>
      </c>
      <c r="B275">
        <v>6401</v>
      </c>
      <c r="C275">
        <v>1155</v>
      </c>
      <c r="D275">
        <v>2639</v>
      </c>
      <c r="E275">
        <v>2375</v>
      </c>
      <c r="F275">
        <v>196</v>
      </c>
      <c r="G275">
        <v>35</v>
      </c>
      <c r="H275">
        <v>1.13</v>
      </c>
    </row>
    <row r="276" spans="1:8" ht="12.75">
      <c r="A276">
        <v>1996</v>
      </c>
      <c r="B276">
        <v>6553</v>
      </c>
      <c r="C276">
        <v>1216</v>
      </c>
      <c r="D276">
        <v>2684</v>
      </c>
      <c r="E276">
        <v>2417</v>
      </c>
      <c r="F276">
        <v>203</v>
      </c>
      <c r="G276">
        <v>34</v>
      </c>
      <c r="H276">
        <v>1.14</v>
      </c>
    </row>
    <row r="277" spans="1:8" ht="12.75">
      <c r="A277">
        <v>1997</v>
      </c>
      <c r="B277">
        <v>6654</v>
      </c>
      <c r="C277">
        <v>1207</v>
      </c>
      <c r="D277">
        <v>2769</v>
      </c>
      <c r="E277">
        <v>2434</v>
      </c>
      <c r="F277">
        <v>209</v>
      </c>
      <c r="G277">
        <v>34</v>
      </c>
      <c r="H277">
        <v>1.14</v>
      </c>
    </row>
    <row r="278" spans="1:8" ht="12.75">
      <c r="A278">
        <v>1998</v>
      </c>
      <c r="B278">
        <v>6649</v>
      </c>
      <c r="C278">
        <v>1241</v>
      </c>
      <c r="D278">
        <v>2808</v>
      </c>
      <c r="E278">
        <v>2360</v>
      </c>
      <c r="F278">
        <v>209</v>
      </c>
      <c r="G278">
        <v>32</v>
      </c>
      <c r="H278">
        <v>1.14</v>
      </c>
    </row>
    <row r="279" spans="1:8" ht="12.75">
      <c r="A279">
        <v>1999</v>
      </c>
      <c r="B279">
        <v>6492</v>
      </c>
      <c r="C279">
        <v>1251</v>
      </c>
      <c r="D279">
        <v>2761</v>
      </c>
      <c r="E279">
        <v>2231</v>
      </c>
      <c r="F279">
        <v>218</v>
      </c>
      <c r="G279">
        <v>32</v>
      </c>
      <c r="H279">
        <v>1.11</v>
      </c>
    </row>
    <row r="280" spans="1:8" ht="12.75">
      <c r="A280">
        <v>2000</v>
      </c>
      <c r="B280">
        <v>6611</v>
      </c>
      <c r="C280">
        <v>1277</v>
      </c>
      <c r="D280">
        <v>2857</v>
      </c>
      <c r="E280">
        <v>2218</v>
      </c>
      <c r="F280">
        <v>226</v>
      </c>
      <c r="G280">
        <v>32</v>
      </c>
      <c r="H280">
        <v>1.09</v>
      </c>
    </row>
    <row r="282" spans="1:4" ht="62.25" customHeight="1">
      <c r="A282" s="14" t="s">
        <v>40</v>
      </c>
      <c r="B282" s="15"/>
      <c r="D282" s="9" t="s">
        <v>41</v>
      </c>
    </row>
    <row r="283" spans="1:4" ht="52.5" customHeight="1">
      <c r="A283" s="14" t="s">
        <v>42</v>
      </c>
      <c r="B283" s="15"/>
      <c r="D283" s="9" t="s">
        <v>43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4" sqref="C4"/>
    </sheetView>
  </sheetViews>
  <sheetFormatPr defaultColWidth="11.421875" defaultRowHeight="12.75"/>
  <cols>
    <col min="5" max="5" width="12.00390625" style="0" bestFit="1" customWidth="1"/>
  </cols>
  <sheetData>
    <row r="1" ht="18">
      <c r="A1" s="1" t="s">
        <v>0</v>
      </c>
    </row>
    <row r="2" ht="12.75">
      <c r="A2" s="23" t="s">
        <v>132</v>
      </c>
    </row>
    <row r="3" ht="18">
      <c r="A3" s="1"/>
    </row>
    <row r="4" ht="18">
      <c r="A4" s="1"/>
    </row>
    <row r="6" spans="1:4" ht="15.75">
      <c r="A6" s="4" t="s">
        <v>1</v>
      </c>
      <c r="D6" s="4" t="s">
        <v>5</v>
      </c>
    </row>
    <row r="8" spans="1:6" ht="38.25">
      <c r="A8" s="8" t="s">
        <v>4</v>
      </c>
      <c r="B8" s="11"/>
      <c r="C8" s="3"/>
      <c r="D8" s="8" t="s">
        <v>6</v>
      </c>
      <c r="E8" s="7">
        <f>(4/3)*PI()*(B8^3)</f>
        <v>0</v>
      </c>
      <c r="F8" s="3"/>
    </row>
    <row r="9" spans="1:11" ht="38.25" customHeight="1">
      <c r="A9" s="8" t="s">
        <v>2</v>
      </c>
      <c r="B9" s="6">
        <v>1083320000000</v>
      </c>
      <c r="C9" s="3"/>
      <c r="D9" s="8" t="s">
        <v>46</v>
      </c>
      <c r="E9" s="16"/>
      <c r="F9" s="2"/>
      <c r="G9" s="77" t="s">
        <v>127</v>
      </c>
      <c r="H9" s="78"/>
      <c r="I9" s="78"/>
      <c r="J9" s="78"/>
      <c r="K9" s="78"/>
    </row>
    <row r="10" spans="1:11" ht="51" customHeight="1">
      <c r="A10" s="8" t="s">
        <v>3</v>
      </c>
      <c r="B10" s="12"/>
      <c r="C10" s="3"/>
      <c r="D10" s="8" t="s">
        <v>9</v>
      </c>
      <c r="E10" s="5">
        <f>B10*E9*10^-6</f>
        <v>0</v>
      </c>
      <c r="F10" s="2"/>
      <c r="G10" s="77" t="s">
        <v>128</v>
      </c>
      <c r="H10" s="78"/>
      <c r="I10" s="78"/>
      <c r="J10" s="78"/>
      <c r="K10" s="78"/>
    </row>
    <row r="11" spans="1:11" ht="51">
      <c r="A11" s="8" t="s">
        <v>8</v>
      </c>
      <c r="B11" s="7">
        <v>22.4</v>
      </c>
      <c r="C11" s="3"/>
      <c r="D11" s="8" t="s">
        <v>7</v>
      </c>
      <c r="E11" s="18">
        <f>(E10/22.4)*10^12</f>
        <v>0</v>
      </c>
      <c r="F11" s="2"/>
      <c r="G11" s="77" t="s">
        <v>129</v>
      </c>
      <c r="H11" s="78"/>
      <c r="I11" s="78"/>
      <c r="J11" s="78"/>
      <c r="K11" s="78"/>
    </row>
    <row r="12" spans="1:11" ht="51" customHeight="1">
      <c r="A12" s="8" t="s">
        <v>10</v>
      </c>
      <c r="B12" s="7">
        <v>12</v>
      </c>
      <c r="C12" s="3"/>
      <c r="D12" s="8" t="s">
        <v>45</v>
      </c>
      <c r="E12" s="11"/>
      <c r="F12" s="2"/>
      <c r="G12" s="77" t="s">
        <v>130</v>
      </c>
      <c r="H12" s="78"/>
      <c r="I12" s="78"/>
      <c r="J12" s="78"/>
      <c r="K12" s="78"/>
    </row>
    <row r="13" spans="1:11" ht="51">
      <c r="A13" s="3"/>
      <c r="B13" s="3"/>
      <c r="C13" s="3"/>
      <c r="D13" s="8" t="s">
        <v>44</v>
      </c>
      <c r="E13" s="17">
        <f>E12*10^-15</f>
        <v>0</v>
      </c>
      <c r="F13" s="2"/>
      <c r="G13" s="77" t="s">
        <v>131</v>
      </c>
      <c r="H13" s="78"/>
      <c r="I13" s="78"/>
      <c r="J13" s="78"/>
      <c r="K13" s="78"/>
    </row>
    <row r="14" spans="1:8" ht="12.75">
      <c r="A14" s="3"/>
      <c r="B14" s="3"/>
      <c r="C14" s="3"/>
      <c r="D14" s="2"/>
      <c r="E14" s="2"/>
      <c r="F14" s="2"/>
      <c r="G14" s="3"/>
      <c r="H14" s="3"/>
    </row>
    <row r="15" spans="1:8" ht="12.75">
      <c r="A15" s="3"/>
      <c r="B15" s="3"/>
      <c r="C15" s="3"/>
      <c r="D15" s="2"/>
      <c r="E15" s="2"/>
      <c r="F15" s="2"/>
      <c r="G15" s="3"/>
      <c r="H15" s="3"/>
    </row>
  </sheetData>
  <mergeCells count="5">
    <mergeCell ref="G13:K13"/>
    <mergeCell ref="G12:K12"/>
    <mergeCell ref="G9:K9"/>
    <mergeCell ref="G10:K10"/>
    <mergeCell ref="G11:K11"/>
  </mergeCells>
  <hyperlinks>
    <hyperlink ref="A2" r:id="rId1" display="http://acces.inrp.fr/acces/equipes/modelisation/travaux/CCCIC/html/ccc/html/atmosphere/data/xls/html/ccc/html/atmosphere/html/atm_etape1.html"/>
  </hyperlinks>
  <printOptions/>
  <pageMargins left="0.75" right="0.75" top="1" bottom="1" header="0.4921259845" footer="0.4921259845"/>
  <pageSetup horizontalDpi="300" verticalDpi="300" orientation="portrait" paperSize="9" r:id="rId4"/>
  <legacyDrawing r:id="rId3"/>
  <oleObjects>
    <oleObject progId="Word.Document.8" shapeId="2739394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9">
      <selection activeCell="E31" sqref="E31"/>
    </sheetView>
  </sheetViews>
  <sheetFormatPr defaultColWidth="11.421875" defaultRowHeight="12.75"/>
  <cols>
    <col min="1" max="1" width="12.8515625" style="0" customWidth="1"/>
  </cols>
  <sheetData>
    <row r="1" ht="18">
      <c r="A1" s="19" t="s">
        <v>47</v>
      </c>
    </row>
    <row r="2" ht="18">
      <c r="A2" s="19" t="s">
        <v>48</v>
      </c>
    </row>
    <row r="3" ht="15">
      <c r="A3" s="74" t="s">
        <v>132</v>
      </c>
    </row>
    <row r="4" spans="1:2" ht="12.75">
      <c r="A4" s="20" t="s">
        <v>49</v>
      </c>
      <c r="B4" s="21" t="s">
        <v>50</v>
      </c>
    </row>
    <row r="5" spans="1:2" ht="12.75">
      <c r="A5" s="22"/>
      <c r="B5" s="23"/>
    </row>
    <row r="6" spans="1:2" ht="12.75">
      <c r="A6" s="22" t="s">
        <v>51</v>
      </c>
      <c r="B6" s="23"/>
    </row>
    <row r="7" spans="1:2" ht="12.75">
      <c r="A7" s="22" t="s">
        <v>52</v>
      </c>
      <c r="B7" s="23"/>
    </row>
    <row r="8" spans="1:2" ht="12.75">
      <c r="A8" s="22" t="s">
        <v>53</v>
      </c>
      <c r="B8" s="23"/>
    </row>
    <row r="9" spans="1:2" ht="12.75">
      <c r="A9" s="22" t="s">
        <v>54</v>
      </c>
      <c r="B9" s="23"/>
    </row>
    <row r="10" spans="1:2" ht="12.75">
      <c r="A10" s="22" t="s">
        <v>55</v>
      </c>
      <c r="B10" s="23"/>
    </row>
    <row r="11" spans="1:2" ht="12.75">
      <c r="A11" s="22"/>
      <c r="B11" s="23"/>
    </row>
    <row r="12" spans="1:2" ht="12.75">
      <c r="A12" s="20" t="s">
        <v>56</v>
      </c>
      <c r="B12" s="23"/>
    </row>
    <row r="13" spans="1:2" ht="12.75">
      <c r="A13" s="22" t="s">
        <v>57</v>
      </c>
      <c r="B13" s="23"/>
    </row>
    <row r="14" spans="1:2" ht="12.75">
      <c r="A14" s="22" t="s">
        <v>58</v>
      </c>
      <c r="B14" s="23"/>
    </row>
    <row r="15" spans="1:2" ht="12.75">
      <c r="A15" s="22" t="s">
        <v>59</v>
      </c>
      <c r="B15" s="23"/>
    </row>
    <row r="16" spans="1:2" ht="12.75">
      <c r="A16" s="22" t="s">
        <v>60</v>
      </c>
      <c r="B16" s="23"/>
    </row>
    <row r="17" spans="1:2" ht="12.75">
      <c r="A17" s="22" t="s">
        <v>61</v>
      </c>
      <c r="B17" s="23"/>
    </row>
    <row r="18" spans="1:2" ht="12.75">
      <c r="A18" s="22"/>
      <c r="B18" s="23"/>
    </row>
    <row r="19" spans="1:2" ht="12.75">
      <c r="A19" s="20" t="s">
        <v>62</v>
      </c>
      <c r="B19" s="23"/>
    </row>
    <row r="20" spans="1:2" ht="12.75">
      <c r="A20" s="22" t="s">
        <v>63</v>
      </c>
      <c r="B20" s="23"/>
    </row>
    <row r="21" spans="1:2" ht="12.75">
      <c r="A21" s="22" t="s">
        <v>64</v>
      </c>
      <c r="B21" s="23"/>
    </row>
    <row r="22" spans="1:2" ht="12.75">
      <c r="A22" s="22" t="s">
        <v>65</v>
      </c>
      <c r="B22" s="23"/>
    </row>
    <row r="23" ht="18">
      <c r="A23" s="19"/>
    </row>
    <row r="24" ht="15.75">
      <c r="A24" s="24" t="s">
        <v>66</v>
      </c>
    </row>
    <row r="25" ht="15.75">
      <c r="A25" s="24"/>
    </row>
    <row r="26" ht="13.5" thickBot="1">
      <c r="C26" t="s">
        <v>67</v>
      </c>
    </row>
    <row r="27" spans="1:4" ht="52.5" thickBot="1" thickTop="1">
      <c r="A27" s="25" t="s">
        <v>68</v>
      </c>
      <c r="B27" s="26"/>
      <c r="C27" s="27" t="s">
        <v>69</v>
      </c>
      <c r="D27" s="2" t="s">
        <v>70</v>
      </c>
    </row>
    <row r="28" spans="1:3" ht="14.25" thickBot="1" thickTop="1">
      <c r="A28" s="2"/>
      <c r="B28" s="2"/>
      <c r="C28" s="2"/>
    </row>
    <row r="29" spans="1:4" ht="14.25" thickBot="1" thickTop="1">
      <c r="A29" s="25" t="s">
        <v>71</v>
      </c>
      <c r="B29" s="28"/>
      <c r="C29" s="80" t="s">
        <v>72</v>
      </c>
      <c r="D29" t="s">
        <v>73</v>
      </c>
    </row>
    <row r="30" spans="1:3" ht="13.5" thickTop="1">
      <c r="A30" s="2"/>
      <c r="B30" s="2"/>
      <c r="C30" s="2"/>
    </row>
    <row r="31" spans="1:3" ht="38.25">
      <c r="A31" s="5" t="s">
        <v>74</v>
      </c>
      <c r="B31" s="5">
        <f>B27*B29*10^-6</f>
        <v>0</v>
      </c>
      <c r="C31" s="5" t="s">
        <v>75</v>
      </c>
    </row>
    <row r="32" spans="1:3" ht="12.75">
      <c r="A32" s="2"/>
      <c r="B32" s="2"/>
      <c r="C32" s="2"/>
    </row>
    <row r="33" spans="1:3" ht="25.5">
      <c r="A33" s="5" t="s">
        <v>76</v>
      </c>
      <c r="B33" s="5">
        <f>1440*10^6</f>
        <v>1440000000</v>
      </c>
      <c r="C33" s="5" t="s">
        <v>77</v>
      </c>
    </row>
    <row r="34" spans="1:3" ht="13.5" thickBot="1">
      <c r="A34" s="2"/>
      <c r="B34" s="2"/>
      <c r="C34" s="2"/>
    </row>
    <row r="35" spans="1:3" ht="65.25" thickBot="1" thickTop="1">
      <c r="A35" s="25" t="s">
        <v>78</v>
      </c>
      <c r="B35" s="26"/>
      <c r="C35" s="27" t="s">
        <v>79</v>
      </c>
    </row>
    <row r="36" spans="1:3" ht="14.25" thickBot="1" thickTop="1">
      <c r="A36" s="2"/>
      <c r="B36" s="2"/>
      <c r="C36" s="2"/>
    </row>
    <row r="37" spans="1:3" ht="39.75" thickBot="1" thickTop="1">
      <c r="A37" s="25" t="s">
        <v>80</v>
      </c>
      <c r="B37" s="29"/>
      <c r="C37" s="27" t="s">
        <v>81</v>
      </c>
    </row>
    <row r="38" spans="1:3" ht="13.5" thickTop="1">
      <c r="A38" s="2"/>
      <c r="B38" s="2"/>
      <c r="C38" s="2"/>
    </row>
    <row r="39" spans="1:3" ht="63.75">
      <c r="A39" s="5" t="s">
        <v>78</v>
      </c>
      <c r="B39" s="5">
        <f>B35*B37</f>
        <v>0</v>
      </c>
      <c r="C39" s="5" t="s">
        <v>82</v>
      </c>
    </row>
    <row r="40" spans="1:3" ht="13.5" thickBot="1">
      <c r="A40" s="2"/>
      <c r="B40" s="2"/>
      <c r="C40" s="2"/>
    </row>
    <row r="41" spans="1:3" ht="65.25" thickBot="1" thickTop="1">
      <c r="A41" s="30" t="s">
        <v>78</v>
      </c>
      <c r="B41" s="31">
        <f>B39*10^-15</f>
        <v>0</v>
      </c>
      <c r="C41" s="32" t="s">
        <v>83</v>
      </c>
    </row>
    <row r="42" ht="13.5" thickTop="1"/>
  </sheetData>
  <hyperlinks>
    <hyperlink ref="B4" r:id="rId1" display="http://cdiac3.ornl.gov/las/servlets/dataset?catitem=0"/>
  </hyperlink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C5" sqref="C5"/>
    </sheetView>
  </sheetViews>
  <sheetFormatPr defaultColWidth="11.421875" defaultRowHeight="12.75"/>
  <sheetData>
    <row r="1" ht="18">
      <c r="A1" s="19" t="s">
        <v>47</v>
      </c>
    </row>
    <row r="2" ht="18">
      <c r="A2" s="19" t="s">
        <v>84</v>
      </c>
    </row>
    <row r="3" ht="12.75">
      <c r="A3" s="23" t="s">
        <v>132</v>
      </c>
    </row>
    <row r="4" ht="12.75">
      <c r="A4" s="20" t="s">
        <v>85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4" ht="12.75">
      <c r="A14" s="20" t="s">
        <v>92</v>
      </c>
    </row>
    <row r="16" ht="12.75">
      <c r="A16" t="s">
        <v>93</v>
      </c>
    </row>
    <row r="17" ht="12.75">
      <c r="A17" t="s">
        <v>94</v>
      </c>
    </row>
    <row r="18" spans="1:14" ht="12.75">
      <c r="A18" s="33" t="s">
        <v>95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ht="12.75">
      <c r="A19" t="s">
        <v>96</v>
      </c>
    </row>
    <row r="20" ht="12.75">
      <c r="A20" t="s">
        <v>97</v>
      </c>
    </row>
    <row r="23" ht="12.75">
      <c r="A23" s="20" t="s">
        <v>98</v>
      </c>
    </row>
    <row r="25" spans="1:3" ht="13.5" thickBot="1">
      <c r="A25" s="2"/>
      <c r="B25" s="2"/>
      <c r="C25" s="2" t="s">
        <v>67</v>
      </c>
    </row>
    <row r="26" spans="1:13" ht="39.75" thickBot="1" thickTop="1">
      <c r="A26" s="34" t="s">
        <v>99</v>
      </c>
      <c r="B26" s="35"/>
      <c r="C26" s="34" t="s">
        <v>100</v>
      </c>
      <c r="D26" s="2"/>
      <c r="E26" s="2"/>
      <c r="F26" s="2" t="s">
        <v>101</v>
      </c>
      <c r="G26" s="36">
        <v>2500</v>
      </c>
      <c r="H26" s="2" t="s">
        <v>102</v>
      </c>
      <c r="J26" s="79" t="s">
        <v>103</v>
      </c>
      <c r="K26" s="79"/>
      <c r="L26" s="79"/>
      <c r="M26" s="79"/>
    </row>
    <row r="27" spans="1:8" ht="13.5" thickTop="1">
      <c r="A27" s="34"/>
      <c r="B27" s="37"/>
      <c r="C27" s="34"/>
      <c r="D27" s="2"/>
      <c r="E27" s="2"/>
      <c r="F27" s="2"/>
      <c r="G27" s="2"/>
      <c r="H27" s="2"/>
    </row>
    <row r="28" spans="1:8" ht="63.75">
      <c r="A28" s="34" t="s">
        <v>99</v>
      </c>
      <c r="B28" s="34">
        <f>B26/1000</f>
        <v>0</v>
      </c>
      <c r="C28" s="34" t="s">
        <v>104</v>
      </c>
      <c r="D28" s="2"/>
      <c r="E28" s="2"/>
      <c r="F28" s="2" t="s">
        <v>105</v>
      </c>
      <c r="G28" s="38">
        <f>B36*G26*10^-1</f>
        <v>0</v>
      </c>
      <c r="H28" s="2" t="s">
        <v>106</v>
      </c>
    </row>
    <row r="29" spans="1:8" ht="13.5" thickBot="1">
      <c r="A29" s="34"/>
      <c r="B29" s="34"/>
      <c r="C29" s="34"/>
      <c r="D29" s="2"/>
      <c r="E29" s="2"/>
      <c r="F29" s="2"/>
      <c r="G29" s="2"/>
      <c r="H29" s="2"/>
    </row>
    <row r="30" spans="1:8" ht="129" thickBot="1" thickTop="1">
      <c r="A30" s="34" t="s">
        <v>107</v>
      </c>
      <c r="B30" s="35"/>
      <c r="C30" s="34" t="s">
        <v>104</v>
      </c>
      <c r="D30" s="2"/>
      <c r="E30" s="2"/>
      <c r="F30" s="2" t="s">
        <v>108</v>
      </c>
      <c r="G30" s="36"/>
      <c r="H30" s="2" t="s">
        <v>109</v>
      </c>
    </row>
    <row r="31" spans="1:8" ht="14.25" thickBot="1" thickTop="1">
      <c r="A31" s="34"/>
      <c r="B31" s="37"/>
      <c r="C31" s="34"/>
      <c r="D31" s="2"/>
      <c r="E31" s="2"/>
      <c r="F31" s="2"/>
      <c r="G31" s="2"/>
      <c r="H31" s="2"/>
    </row>
    <row r="32" spans="1:13" ht="52.5" thickBot="1" thickTop="1">
      <c r="A32" s="34" t="s">
        <v>110</v>
      </c>
      <c r="B32" s="35"/>
      <c r="C32" s="34" t="s">
        <v>111</v>
      </c>
      <c r="D32" s="2"/>
      <c r="E32" s="2"/>
      <c r="F32" s="2" t="s">
        <v>112</v>
      </c>
      <c r="G32" s="2">
        <v>0.5</v>
      </c>
      <c r="H32" s="2" t="s">
        <v>113</v>
      </c>
      <c r="I32" s="79" t="s">
        <v>114</v>
      </c>
      <c r="J32" s="79"/>
      <c r="K32" s="79"/>
      <c r="L32" s="79"/>
      <c r="M32" s="79"/>
    </row>
    <row r="33" spans="1:8" ht="14.25" thickBot="1" thickTop="1">
      <c r="A33" s="34"/>
      <c r="B33" s="37"/>
      <c r="C33" s="34"/>
      <c r="D33" s="2"/>
      <c r="E33" s="2"/>
      <c r="F33" s="2"/>
      <c r="G33" s="2"/>
      <c r="H33" s="2"/>
    </row>
    <row r="34" spans="1:8" ht="90.75" thickBot="1" thickTop="1">
      <c r="A34" s="34" t="s">
        <v>115</v>
      </c>
      <c r="B34" s="35">
        <v>12</v>
      </c>
      <c r="C34" s="34" t="s">
        <v>81</v>
      </c>
      <c r="D34" s="2"/>
      <c r="E34" s="2"/>
      <c r="F34" s="2" t="s">
        <v>116</v>
      </c>
      <c r="G34" s="2">
        <f>G30*G32</f>
        <v>0</v>
      </c>
      <c r="H34" s="2" t="s">
        <v>117</v>
      </c>
    </row>
    <row r="35" spans="1:8" ht="14.25" thickBot="1" thickTop="1">
      <c r="A35" s="34"/>
      <c r="B35" s="37"/>
      <c r="C35" s="34"/>
      <c r="D35" s="2"/>
      <c r="E35" s="2"/>
      <c r="F35" s="2"/>
      <c r="G35" s="2"/>
      <c r="H35" s="2"/>
    </row>
    <row r="36" spans="1:8" ht="52.5" thickBot="1" thickTop="1">
      <c r="A36" s="34" t="s">
        <v>118</v>
      </c>
      <c r="B36" s="35"/>
      <c r="C36" s="34" t="s">
        <v>119</v>
      </c>
      <c r="D36" s="2"/>
      <c r="E36" s="2"/>
      <c r="F36" s="39" t="s">
        <v>120</v>
      </c>
      <c r="G36" s="40">
        <f>G28*G34</f>
        <v>0</v>
      </c>
      <c r="H36" s="41" t="s">
        <v>121</v>
      </c>
    </row>
    <row r="37" ht="13.5" thickTop="1">
      <c r="H37" s="2"/>
    </row>
    <row r="38" ht="12.75">
      <c r="H38" s="2"/>
    </row>
    <row r="39" ht="12.75">
      <c r="H39" s="2"/>
    </row>
    <row r="40" ht="12.75">
      <c r="H40" s="2"/>
    </row>
    <row r="41" spans="5:8" ht="12.75">
      <c r="E41" s="2"/>
      <c r="F41" s="2"/>
      <c r="G41" s="2"/>
      <c r="H41" s="2"/>
    </row>
  </sheetData>
  <mergeCells count="2">
    <mergeCell ref="J26:M26"/>
    <mergeCell ref="I32:M32"/>
  </mergeCells>
  <hyperlinks>
    <hyperlink ref="A3" r:id="rId1" display="http://acces.inrp.fr/acces/equipes/modelisation/travaux/CCCIC/html/ressources/html/tp_reservoir-litho.html"/>
  </hyperlink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M24"/>
  <sheetViews>
    <sheetView workbookViewId="0" topLeftCell="A1">
      <selection activeCell="K11" sqref="K11"/>
    </sheetView>
  </sheetViews>
  <sheetFormatPr defaultColWidth="11.421875" defaultRowHeight="12.75"/>
  <sheetData>
    <row r="4" spans="4:13" ht="13.5" thickBot="1">
      <c r="D4" s="33"/>
      <c r="E4" s="33"/>
      <c r="F4" s="33"/>
      <c r="G4" s="33"/>
      <c r="J4" s="33"/>
      <c r="K4" s="42"/>
      <c r="L4" s="42"/>
      <c r="M4" s="33"/>
    </row>
    <row r="5" spans="4:12" ht="13.5" thickTop="1">
      <c r="D5" s="43"/>
      <c r="E5" s="44"/>
      <c r="F5" s="44"/>
      <c r="G5" s="45"/>
      <c r="J5" s="33"/>
      <c r="K5" s="33"/>
      <c r="L5" s="33"/>
    </row>
    <row r="6" spans="4:7" ht="20.25">
      <c r="D6" s="46"/>
      <c r="E6" s="47" t="s">
        <v>122</v>
      </c>
      <c r="F6" s="48"/>
      <c r="G6" s="49"/>
    </row>
    <row r="7" spans="4:7" ht="12.75">
      <c r="D7" s="46"/>
      <c r="E7" s="48"/>
      <c r="F7" s="48"/>
      <c r="G7" s="49"/>
    </row>
    <row r="8" spans="4:7" ht="21" thickBot="1">
      <c r="D8" s="50"/>
      <c r="E8" s="51">
        <f>Atmosphère!$E$13</f>
        <v>0</v>
      </c>
      <c r="F8" s="52" t="s">
        <v>123</v>
      </c>
      <c r="G8" s="53"/>
    </row>
    <row r="9" spans="4:7" ht="13.5" thickTop="1">
      <c r="D9" s="33"/>
      <c r="E9" s="33"/>
      <c r="F9" s="33"/>
      <c r="G9" s="33"/>
    </row>
    <row r="10" spans="4:7" ht="12.75">
      <c r="D10" s="33"/>
      <c r="E10" s="33"/>
      <c r="F10" s="33"/>
      <c r="G10" s="33"/>
    </row>
    <row r="15" ht="13.5" thickBot="1"/>
    <row r="16" spans="2:12" ht="13.5" thickTop="1">
      <c r="B16" s="54"/>
      <c r="C16" s="55"/>
      <c r="D16" s="55"/>
      <c r="E16" s="56"/>
      <c r="H16" s="64"/>
      <c r="I16" s="65"/>
      <c r="J16" s="65"/>
      <c r="K16" s="65"/>
      <c r="L16" s="66"/>
    </row>
    <row r="17" spans="2:12" ht="12.75">
      <c r="B17" s="57"/>
      <c r="C17" s="58"/>
      <c r="D17" s="58"/>
      <c r="E17" s="59"/>
      <c r="H17" s="67"/>
      <c r="I17" s="68"/>
      <c r="J17" s="68"/>
      <c r="K17" s="68"/>
      <c r="L17" s="69"/>
    </row>
    <row r="18" spans="2:12" ht="12.75">
      <c r="B18" s="57"/>
      <c r="C18" s="58"/>
      <c r="D18" s="58"/>
      <c r="E18" s="59"/>
      <c r="H18" s="67"/>
      <c r="I18" s="68"/>
      <c r="J18" s="68"/>
      <c r="K18" s="68"/>
      <c r="L18" s="69"/>
    </row>
    <row r="19" spans="2:12" ht="20.25">
      <c r="B19" s="57"/>
      <c r="C19" s="60" t="s">
        <v>124</v>
      </c>
      <c r="D19" s="58"/>
      <c r="E19" s="59"/>
      <c r="H19" s="67"/>
      <c r="I19" s="70" t="s">
        <v>125</v>
      </c>
      <c r="J19" s="68"/>
      <c r="K19" s="68"/>
      <c r="L19" s="69"/>
    </row>
    <row r="20" spans="2:12" ht="20.25">
      <c r="B20" s="57"/>
      <c r="C20" s="58"/>
      <c r="D20" s="58"/>
      <c r="E20" s="59"/>
      <c r="H20" s="67"/>
      <c r="I20" s="70" t="s">
        <v>126</v>
      </c>
      <c r="J20" s="68"/>
      <c r="K20" s="68"/>
      <c r="L20" s="69"/>
    </row>
    <row r="21" spans="2:12" ht="20.25">
      <c r="B21" s="57"/>
      <c r="C21" s="60">
        <f>Océan!$B$41</f>
        <v>0</v>
      </c>
      <c r="D21" s="60" t="s">
        <v>123</v>
      </c>
      <c r="E21" s="59"/>
      <c r="H21" s="67"/>
      <c r="I21" s="68"/>
      <c r="J21" s="70">
        <f>'Roches carbonatées'!$G$36</f>
        <v>0</v>
      </c>
      <c r="K21" s="70" t="s">
        <v>123</v>
      </c>
      <c r="L21" s="69"/>
    </row>
    <row r="22" spans="2:12" ht="12.75">
      <c r="B22" s="57"/>
      <c r="C22" s="58"/>
      <c r="D22" s="58"/>
      <c r="E22" s="59"/>
      <c r="H22" s="67"/>
      <c r="I22" s="68"/>
      <c r="J22" s="68"/>
      <c r="K22" s="68"/>
      <c r="L22" s="69"/>
    </row>
    <row r="23" spans="2:12" ht="12.75">
      <c r="B23" s="57"/>
      <c r="C23" s="58"/>
      <c r="D23" s="58"/>
      <c r="E23" s="59"/>
      <c r="H23" s="67"/>
      <c r="I23" s="68"/>
      <c r="J23" s="68"/>
      <c r="K23" s="68"/>
      <c r="L23" s="69"/>
    </row>
    <row r="24" spans="2:12" ht="13.5" thickBot="1">
      <c r="B24" s="61"/>
      <c r="C24" s="62"/>
      <c r="D24" s="62"/>
      <c r="E24" s="63"/>
      <c r="H24" s="71"/>
      <c r="I24" s="72"/>
      <c r="J24" s="72"/>
      <c r="K24" s="72"/>
      <c r="L24" s="73"/>
    </row>
    <row r="25" ht="13.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Thierry LHUILLIER</cp:lastModifiedBy>
  <dcterms:created xsi:type="dcterms:W3CDTF">2005-05-19T07:06:38Z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