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1"/>
  </bookViews>
  <sheets>
    <sheet name="Reptilia" sheetId="1" r:id="rId1"/>
    <sheet name="Graph toutes familles" sheetId="2" r:id="rId2"/>
    <sheet name="Graph Ptéro+Dino" sheetId="3" r:id="rId3"/>
  </sheets>
  <definedNames/>
  <calcPr fullCalcOnLoad="1"/>
</workbook>
</file>

<file path=xl/sharedStrings.xml><?xml version="1.0" encoding="utf-8"?>
<sst xmlns="http://schemas.openxmlformats.org/spreadsheetml/2006/main" count="234" uniqueCount="115">
  <si>
    <t>http://www.fossilrecord.net/fossilrecord/summaries.html</t>
  </si>
  <si>
    <r>
      <t xml:space="preserve">Benton, M. J. (1993) </t>
    </r>
    <r>
      <rPr>
        <i/>
        <sz val="10"/>
        <rFont val="Arial"/>
        <family val="2"/>
      </rPr>
      <t>The Fossil Record 2</t>
    </r>
    <r>
      <rPr>
        <sz val="10"/>
        <rFont val="Arial"/>
        <family val="2"/>
      </rPr>
      <t xml:space="preserve">. Chapman &amp; Hall, London, 845 pp. Benton, M. J. (1995) Diversification and extinction in the history of life. </t>
    </r>
    <r>
      <rPr>
        <i/>
        <sz val="10"/>
        <rFont val="Arial"/>
        <family val="2"/>
      </rPr>
      <t>Science</t>
    </r>
    <r>
      <rPr>
        <sz val="10"/>
        <rFont val="Arial"/>
        <family val="2"/>
      </rPr>
      <t>, 268, 52-58.</t>
    </r>
  </si>
  <si>
    <r>
      <t xml:space="preserve">Harland, W. B., Armstrong, R. L., Cox, A. V., Craig, L. E., Smith, A. G., and Smith, D. G. (1990) </t>
    </r>
    <r>
      <rPr>
        <i/>
        <sz val="10"/>
        <rFont val="Arial"/>
        <family val="2"/>
      </rPr>
      <t>A Geologic Time Scale 1989</t>
    </r>
    <r>
      <rPr>
        <sz val="10"/>
        <rFont val="Arial"/>
        <family val="2"/>
      </rPr>
      <t>. Cambridge University Press, Cambridge, 263 pp.</t>
    </r>
  </si>
  <si>
    <t>F=eau douces; M=Marin; T=Terrestre; B=saumâtre; L=Lagunaire; V=Volant;  S=Littoral</t>
  </si>
  <si>
    <t>Scythian mésozoïque triassique</t>
  </si>
  <si>
    <t>Anisian</t>
  </si>
  <si>
    <t xml:space="preserve"> Ladinian</t>
  </si>
  <si>
    <t>Carnian</t>
  </si>
  <si>
    <t>Norian</t>
  </si>
  <si>
    <t>Rhaetian</t>
  </si>
  <si>
    <t>Hettangian jurassique</t>
  </si>
  <si>
    <t>Sinemurian</t>
  </si>
  <si>
    <t>Pliensbachian</t>
  </si>
  <si>
    <t>Toarcian</t>
  </si>
  <si>
    <t>Aalenian</t>
  </si>
  <si>
    <t>Bajocian</t>
  </si>
  <si>
    <t>Bathonian</t>
  </si>
  <si>
    <t>Callovian</t>
  </si>
  <si>
    <t>Oxfordian</t>
  </si>
  <si>
    <t>Kimmeridgian</t>
  </si>
  <si>
    <t>Portlandian</t>
  </si>
  <si>
    <t xml:space="preserve">berriasien crétacé </t>
  </si>
  <si>
    <t>Valanginian</t>
  </si>
  <si>
    <t>Hauterivian</t>
  </si>
  <si>
    <t>Barremian</t>
  </si>
  <si>
    <t>aptien</t>
  </si>
  <si>
    <t>albien</t>
  </si>
  <si>
    <t>Cenomanian</t>
  </si>
  <si>
    <t>Turonian</t>
  </si>
  <si>
    <t>Coniacian</t>
  </si>
  <si>
    <t>Santonian</t>
  </si>
  <si>
    <t>Campanian</t>
  </si>
  <si>
    <t>Maastrichtian</t>
  </si>
  <si>
    <t>Danian Palaeogene caenozoïque</t>
  </si>
  <si>
    <t>Thanetian</t>
  </si>
  <si>
    <t>Occurrence basse</t>
  </si>
  <si>
    <t xml:space="preserve">Occurrence haute </t>
  </si>
  <si>
    <t>Moyenne (utile pourle graphe boursier)</t>
  </si>
  <si>
    <t>Milieu de vie</t>
  </si>
  <si>
    <t>en Ma</t>
  </si>
  <si>
    <t>Reptilia</t>
  </si>
  <si>
    <t>T</t>
  </si>
  <si>
    <t>Herrerasauridae</t>
  </si>
  <si>
    <t>Pisanosauridae</t>
  </si>
  <si>
    <t>Podokesauridae</t>
  </si>
  <si>
    <t>Plateosauridae</t>
  </si>
  <si>
    <t>Eudimorphodontidae</t>
  </si>
  <si>
    <t>Dimorphodontidae</t>
  </si>
  <si>
    <t>Preondactylus</t>
  </si>
  <si>
    <t>Megalosauridae</t>
  </si>
  <si>
    <t>Massospondylidae</t>
  </si>
  <si>
    <t>Vulcanodontidae</t>
  </si>
  <si>
    <t>Scelidosauridae</t>
  </si>
  <si>
    <t>Ceratosauridae</t>
  </si>
  <si>
    <t>Heterodontosauridae</t>
  </si>
  <si>
    <t>Huayangosauridae</t>
  </si>
  <si>
    <t>Rhamphorhynchidae</t>
  </si>
  <si>
    <t>Diplodocidae</t>
  </si>
  <si>
    <t>Cetiosauridae</t>
  </si>
  <si>
    <t>Stegosauridae</t>
  </si>
  <si>
    <t>Brachiosauridae</t>
  </si>
  <si>
    <t>Allosauridae</t>
  </si>
  <si>
    <t>Hypsilophodontidae</t>
  </si>
  <si>
    <t>Nodosauridae</t>
  </si>
  <si>
    <t>Pterodactylidae</t>
  </si>
  <si>
    <t>Camarasauridae</t>
  </si>
  <si>
    <t>Nesodactylus</t>
  </si>
  <si>
    <t>Dryosauridae</t>
  </si>
  <si>
    <t>Compsognathidae</t>
  </si>
  <si>
    <t>Titanosauridae</t>
  </si>
  <si>
    <t>Dsungaripteridae</t>
  </si>
  <si>
    <t>Camptosauridae</t>
  </si>
  <si>
    <t>Gallodactylidae</t>
  </si>
  <si>
    <t>Azhdarchidae</t>
  </si>
  <si>
    <t>Anurognathidae</t>
  </si>
  <si>
    <t>Ctenochasmatidae</t>
  </si>
  <si>
    <t>Iguanodontidae</t>
  </si>
  <si>
    <t>Ornithocheiridae</t>
  </si>
  <si>
    <t>Psittacosauridae</t>
  </si>
  <si>
    <t>Pachycephalosauridae</t>
  </si>
  <si>
    <t>Ornithodesmidae</t>
  </si>
  <si>
    <t>Baryonychidae</t>
  </si>
  <si>
    <t>Pteranodontidae</t>
  </si>
  <si>
    <t>Tapejaridae</t>
  </si>
  <si>
    <t>Ankylosauridae</t>
  </si>
  <si>
    <t>Dromaeosauridae</t>
  </si>
  <si>
    <t>Abelisauridae</t>
  </si>
  <si>
    <t>Hadrosauridae</t>
  </si>
  <si>
    <t>Tyrannosauridae</t>
  </si>
  <si>
    <t>Segnosauridae</t>
  </si>
  <si>
    <t>Ornithomimidae</t>
  </si>
  <si>
    <t>Velocisauridae</t>
  </si>
  <si>
    <t>? Alvarezosauridae</t>
  </si>
  <si>
    <t>Nyctosauridae</t>
  </si>
  <si>
    <t>Protoceratopsidae</t>
  </si>
  <si>
    <t>Troodontidae</t>
  </si>
  <si>
    <t>Elmisauridae</t>
  </si>
  <si>
    <t>Ceratopsidae</t>
  </si>
  <si>
    <t>Homalocephalidae</t>
  </si>
  <si>
    <t>Deinocheiridae</t>
  </si>
  <si>
    <t>Noasauridae</t>
  </si>
  <si>
    <t>Therizinosauridae</t>
  </si>
  <si>
    <t>Caenagnathidae</t>
  </si>
  <si>
    <t>Oviraptoridae</t>
  </si>
  <si>
    <t>Total</t>
  </si>
  <si>
    <t>THéROPODE</t>
  </si>
  <si>
    <t>CéRATOPSIEN</t>
  </si>
  <si>
    <t>PTéROSAURIEN</t>
  </si>
  <si>
    <t>ORNITHOPODE</t>
  </si>
  <si>
    <t>SAUROPODE</t>
  </si>
  <si>
    <t>PROSAUROPODE</t>
  </si>
  <si>
    <t>DINOSAURIEN</t>
  </si>
  <si>
    <t>âges ( Ma)</t>
  </si>
  <si>
    <t>Ptérosauriens</t>
  </si>
  <si>
    <t>Dinosauriens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</si>
</sst>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8"/>
      <color indexed="8"/>
      <name val="Calibri"/>
      <family val="0"/>
    </font>
    <font>
      <b/>
      <sz val="18"/>
      <color indexed="62"/>
      <name val="Calibri"/>
      <family val="0"/>
    </font>
    <font>
      <b/>
      <sz val="14"/>
      <color indexed="8"/>
      <name val="Calibri"/>
      <family val="0"/>
    </font>
    <font>
      <b/>
      <sz val="28"/>
      <color indexed="8"/>
      <name val="Calibri"/>
      <family val="0"/>
    </font>
    <font>
      <b/>
      <sz val="2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0" borderId="0" applyNumberFormat="0" applyBorder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textRotation="90" wrapText="1"/>
    </xf>
    <xf numFmtId="49" fontId="0" fillId="0" borderId="10" xfId="0" applyNumberFormat="1" applyFont="1" applyBorder="1" applyAlignment="1">
      <alignment vertical="center" textRotation="90" wrapText="1"/>
    </xf>
    <xf numFmtId="0" fontId="0" fillId="0" borderId="10" xfId="0" applyFont="1" applyBorder="1" applyAlignment="1">
      <alignment horizontal="center" vertical="center" textRotation="90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textRotation="90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Evolution du nombre de familles de Dinosauriens et de Ptérosauriens au Mésozoïque</a:t>
            </a:r>
          </a:p>
        </c:rich>
      </c:tx>
      <c:layout>
        <c:manualLayout>
          <c:xMode val="factor"/>
          <c:yMode val="factor"/>
          <c:x val="-0.0042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"/>
          <c:y val="0.36525"/>
          <c:w val="0.89925"/>
          <c:h val="0.4962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Reptilia!$F$81:$AJ$81</c:f>
              <c:numCache/>
            </c:numRef>
          </c:cat>
          <c:val>
            <c:numRef>
              <c:f>Reptilia!$F$75:$AJ$75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22481479"/>
        <c:axId val="1006720"/>
      </c:lineChart>
      <c:catAx>
        <c:axId val="22481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Age (millions d'années)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06720"/>
        <c:crosses val="autoZero"/>
        <c:auto val="1"/>
        <c:lblOffset val="100"/>
        <c:tickLblSkip val="2"/>
        <c:noMultiLvlLbl val="0"/>
      </c:catAx>
      <c:valAx>
        <c:axId val="1006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Nombre de familles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4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814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Evolution du nombre de familles de Dinosauriens et de Ptérosauriens au Mésozoïque (en pointillés rouges, la limite KT).</a:t>
            </a:r>
          </a:p>
        </c:rich>
      </c:tx>
      <c:layout>
        <c:manualLayout>
          <c:xMode val="factor"/>
          <c:yMode val="factor"/>
          <c:x val="-0.001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75"/>
          <c:y val="0.116"/>
          <c:w val="0.93425"/>
          <c:h val="0.808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Reptilia!$F$81:$AJ$81</c:f>
              <c:numCache>
                <c:ptCount val="31"/>
                <c:pt idx="0">
                  <c:v>243.1</c:v>
                </c:pt>
                <c:pt idx="1">
                  <c:v>240.3</c:v>
                </c:pt>
                <c:pt idx="2">
                  <c:v>237.2</c:v>
                </c:pt>
                <c:pt idx="3">
                  <c:v>229.2</c:v>
                </c:pt>
                <c:pt idx="4">
                  <c:v>216.4</c:v>
                </c:pt>
                <c:pt idx="5">
                  <c:v>208.8</c:v>
                </c:pt>
                <c:pt idx="6">
                  <c:v>205.8</c:v>
                </c:pt>
                <c:pt idx="7">
                  <c:v>199</c:v>
                </c:pt>
                <c:pt idx="8">
                  <c:v>190.8</c:v>
                </c:pt>
                <c:pt idx="9">
                  <c:v>182.5</c:v>
                </c:pt>
                <c:pt idx="10">
                  <c:v>175.8</c:v>
                </c:pt>
                <c:pt idx="11">
                  <c:v>169.8</c:v>
                </c:pt>
                <c:pt idx="12">
                  <c:v>163.7</c:v>
                </c:pt>
                <c:pt idx="13">
                  <c:v>159.2</c:v>
                </c:pt>
                <c:pt idx="14">
                  <c:v>155.9</c:v>
                </c:pt>
                <c:pt idx="15">
                  <c:v>153.4</c:v>
                </c:pt>
                <c:pt idx="16">
                  <c:v>148.9</c:v>
                </c:pt>
                <c:pt idx="17">
                  <c:v>143.1</c:v>
                </c:pt>
                <c:pt idx="18">
                  <c:v>137.9</c:v>
                </c:pt>
                <c:pt idx="19">
                  <c:v>133.4</c:v>
                </c:pt>
                <c:pt idx="20">
                  <c:v>128.1</c:v>
                </c:pt>
                <c:pt idx="21">
                  <c:v>118.2</c:v>
                </c:pt>
                <c:pt idx="22">
                  <c:v>104.5</c:v>
                </c:pt>
                <c:pt idx="23">
                  <c:v>93.7</c:v>
                </c:pt>
                <c:pt idx="24">
                  <c:v>89.4</c:v>
                </c:pt>
                <c:pt idx="25">
                  <c:v>87.6</c:v>
                </c:pt>
                <c:pt idx="26">
                  <c:v>84.8</c:v>
                </c:pt>
                <c:pt idx="27">
                  <c:v>78.5</c:v>
                </c:pt>
                <c:pt idx="28">
                  <c:v>69.5</c:v>
                </c:pt>
                <c:pt idx="29">
                  <c:v>62.8</c:v>
                </c:pt>
                <c:pt idx="30">
                  <c:v>58.5</c:v>
                </c:pt>
              </c:numCache>
            </c:numRef>
          </c:cat>
          <c:val>
            <c:numRef>
              <c:f>Reptilia!$F$75:$AJ$75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5</c:v>
                </c:pt>
                <c:pt idx="5">
                  <c:v>3</c:v>
                </c:pt>
                <c:pt idx="6">
                  <c:v>6</c:v>
                </c:pt>
                <c:pt idx="7">
                  <c:v>9</c:v>
                </c:pt>
                <c:pt idx="8">
                  <c:v>7</c:v>
                </c:pt>
                <c:pt idx="9">
                  <c:v>6</c:v>
                </c:pt>
                <c:pt idx="10">
                  <c:v>5</c:v>
                </c:pt>
                <c:pt idx="11">
                  <c:v>7</c:v>
                </c:pt>
                <c:pt idx="12">
                  <c:v>9</c:v>
                </c:pt>
                <c:pt idx="13">
                  <c:v>11</c:v>
                </c:pt>
                <c:pt idx="14">
                  <c:v>14</c:v>
                </c:pt>
                <c:pt idx="15">
                  <c:v>20</c:v>
                </c:pt>
                <c:pt idx="16">
                  <c:v>19</c:v>
                </c:pt>
                <c:pt idx="17">
                  <c:v>15</c:v>
                </c:pt>
                <c:pt idx="18">
                  <c:v>16</c:v>
                </c:pt>
                <c:pt idx="19">
                  <c:v>16</c:v>
                </c:pt>
                <c:pt idx="20">
                  <c:v>19</c:v>
                </c:pt>
                <c:pt idx="21">
                  <c:v>19</c:v>
                </c:pt>
                <c:pt idx="22">
                  <c:v>17</c:v>
                </c:pt>
                <c:pt idx="23">
                  <c:v>13</c:v>
                </c:pt>
                <c:pt idx="24">
                  <c:v>16</c:v>
                </c:pt>
                <c:pt idx="25">
                  <c:v>18</c:v>
                </c:pt>
                <c:pt idx="26">
                  <c:v>16</c:v>
                </c:pt>
                <c:pt idx="27">
                  <c:v>26</c:v>
                </c:pt>
                <c:pt idx="28">
                  <c:v>20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9060481"/>
        <c:axId val="14435466"/>
      </c:lineChart>
      <c:catAx>
        <c:axId val="9060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Age (millions d'années)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435466"/>
        <c:crosses val="autoZero"/>
        <c:auto val="1"/>
        <c:lblOffset val="100"/>
        <c:tickLblSkip val="1"/>
        <c:noMultiLvlLbl val="0"/>
      </c:catAx>
      <c:valAx>
        <c:axId val="14435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Nombre de familles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604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Nombre de familles de Ptérosauriens et de Dinosauriens entre la fin du Paléozoïque et le début du Cénozoïque</a:t>
            </a:r>
          </a:p>
        </c:rich>
      </c:tx>
      <c:layout>
        <c:manualLayout>
          <c:xMode val="factor"/>
          <c:yMode val="factor"/>
          <c:x val="-0.02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75"/>
          <c:y val="0.05575"/>
          <c:w val="0.816"/>
          <c:h val="0.8795"/>
        </c:manualLayout>
      </c:layout>
      <c:lineChart>
        <c:grouping val="standard"/>
        <c:varyColors val="0"/>
        <c:ser>
          <c:idx val="0"/>
          <c:order val="0"/>
          <c:tx>
            <c:strRef>
              <c:f>Reptilia!$E$78</c:f>
              <c:strCache>
                <c:ptCount val="1"/>
                <c:pt idx="0">
                  <c:v>Ptérosauriens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Reptilia!$F$81:$AJ$81</c:f>
              <c:numCache>
                <c:ptCount val="31"/>
                <c:pt idx="0">
                  <c:v>243.1</c:v>
                </c:pt>
                <c:pt idx="1">
                  <c:v>240.3</c:v>
                </c:pt>
                <c:pt idx="2">
                  <c:v>237.2</c:v>
                </c:pt>
                <c:pt idx="3">
                  <c:v>229.2</c:v>
                </c:pt>
                <c:pt idx="4">
                  <c:v>216.4</c:v>
                </c:pt>
                <c:pt idx="5">
                  <c:v>208.8</c:v>
                </c:pt>
                <c:pt idx="6">
                  <c:v>205.8</c:v>
                </c:pt>
                <c:pt idx="7">
                  <c:v>199</c:v>
                </c:pt>
                <c:pt idx="8">
                  <c:v>190.8</c:v>
                </c:pt>
                <c:pt idx="9">
                  <c:v>182.5</c:v>
                </c:pt>
                <c:pt idx="10">
                  <c:v>175.8</c:v>
                </c:pt>
                <c:pt idx="11">
                  <c:v>169.8</c:v>
                </c:pt>
                <c:pt idx="12">
                  <c:v>163.7</c:v>
                </c:pt>
                <c:pt idx="13">
                  <c:v>159.2</c:v>
                </c:pt>
                <c:pt idx="14">
                  <c:v>155.9</c:v>
                </c:pt>
                <c:pt idx="15">
                  <c:v>153.4</c:v>
                </c:pt>
                <c:pt idx="16">
                  <c:v>148.9</c:v>
                </c:pt>
                <c:pt idx="17">
                  <c:v>143.1</c:v>
                </c:pt>
                <c:pt idx="18">
                  <c:v>137.9</c:v>
                </c:pt>
                <c:pt idx="19">
                  <c:v>133.4</c:v>
                </c:pt>
                <c:pt idx="20">
                  <c:v>128.1</c:v>
                </c:pt>
                <c:pt idx="21">
                  <c:v>118.2</c:v>
                </c:pt>
                <c:pt idx="22">
                  <c:v>104.5</c:v>
                </c:pt>
                <c:pt idx="23">
                  <c:v>93.7</c:v>
                </c:pt>
                <c:pt idx="24">
                  <c:v>89.4</c:v>
                </c:pt>
                <c:pt idx="25">
                  <c:v>87.6</c:v>
                </c:pt>
                <c:pt idx="26">
                  <c:v>84.8</c:v>
                </c:pt>
                <c:pt idx="27">
                  <c:v>78.5</c:v>
                </c:pt>
                <c:pt idx="28">
                  <c:v>69.5</c:v>
                </c:pt>
                <c:pt idx="29">
                  <c:v>62.8</c:v>
                </c:pt>
                <c:pt idx="30">
                  <c:v>58.5</c:v>
                </c:pt>
              </c:numCache>
            </c:numRef>
          </c:cat>
          <c:val>
            <c:numRef>
              <c:f>Reptilia!$F$78:$AJ$78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3</c:v>
                </c:pt>
                <c:pt idx="15">
                  <c:v>5</c:v>
                </c:pt>
                <c:pt idx="16">
                  <c:v>8</c:v>
                </c:pt>
                <c:pt idx="17">
                  <c:v>3</c:v>
                </c:pt>
                <c:pt idx="18">
                  <c:v>4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3</c:v>
                </c:pt>
                <c:pt idx="23">
                  <c:v>3</c:v>
                </c:pt>
                <c:pt idx="24">
                  <c:v>2</c:v>
                </c:pt>
                <c:pt idx="25">
                  <c:v>2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Reptilia!$E$79</c:f>
              <c:strCache>
                <c:ptCount val="1"/>
                <c:pt idx="0">
                  <c:v>Dinosauriens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Reptilia!$F$81:$AJ$81</c:f>
              <c:numCache>
                <c:ptCount val="31"/>
                <c:pt idx="0">
                  <c:v>243.1</c:v>
                </c:pt>
                <c:pt idx="1">
                  <c:v>240.3</c:v>
                </c:pt>
                <c:pt idx="2">
                  <c:v>237.2</c:v>
                </c:pt>
                <c:pt idx="3">
                  <c:v>229.2</c:v>
                </c:pt>
                <c:pt idx="4">
                  <c:v>216.4</c:v>
                </c:pt>
                <c:pt idx="5">
                  <c:v>208.8</c:v>
                </c:pt>
                <c:pt idx="6">
                  <c:v>205.8</c:v>
                </c:pt>
                <c:pt idx="7">
                  <c:v>199</c:v>
                </c:pt>
                <c:pt idx="8">
                  <c:v>190.8</c:v>
                </c:pt>
                <c:pt idx="9">
                  <c:v>182.5</c:v>
                </c:pt>
                <c:pt idx="10">
                  <c:v>175.8</c:v>
                </c:pt>
                <c:pt idx="11">
                  <c:v>169.8</c:v>
                </c:pt>
                <c:pt idx="12">
                  <c:v>163.7</c:v>
                </c:pt>
                <c:pt idx="13">
                  <c:v>159.2</c:v>
                </c:pt>
                <c:pt idx="14">
                  <c:v>155.9</c:v>
                </c:pt>
                <c:pt idx="15">
                  <c:v>153.4</c:v>
                </c:pt>
                <c:pt idx="16">
                  <c:v>148.9</c:v>
                </c:pt>
                <c:pt idx="17">
                  <c:v>143.1</c:v>
                </c:pt>
                <c:pt idx="18">
                  <c:v>137.9</c:v>
                </c:pt>
                <c:pt idx="19">
                  <c:v>133.4</c:v>
                </c:pt>
                <c:pt idx="20">
                  <c:v>128.1</c:v>
                </c:pt>
                <c:pt idx="21">
                  <c:v>118.2</c:v>
                </c:pt>
                <c:pt idx="22">
                  <c:v>104.5</c:v>
                </c:pt>
                <c:pt idx="23">
                  <c:v>93.7</c:v>
                </c:pt>
                <c:pt idx="24">
                  <c:v>89.4</c:v>
                </c:pt>
                <c:pt idx="25">
                  <c:v>87.6</c:v>
                </c:pt>
                <c:pt idx="26">
                  <c:v>84.8</c:v>
                </c:pt>
                <c:pt idx="27">
                  <c:v>78.5</c:v>
                </c:pt>
                <c:pt idx="28">
                  <c:v>69.5</c:v>
                </c:pt>
                <c:pt idx="29">
                  <c:v>62.8</c:v>
                </c:pt>
                <c:pt idx="30">
                  <c:v>58.5</c:v>
                </c:pt>
              </c:numCache>
            </c:numRef>
          </c:cat>
          <c:val>
            <c:numRef>
              <c:f>Reptilia!$F$79:$AJ$79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5</c:v>
                </c:pt>
                <c:pt idx="7">
                  <c:v>8</c:v>
                </c:pt>
                <c:pt idx="8">
                  <c:v>7</c:v>
                </c:pt>
                <c:pt idx="9">
                  <c:v>5</c:v>
                </c:pt>
                <c:pt idx="10">
                  <c:v>4</c:v>
                </c:pt>
                <c:pt idx="11">
                  <c:v>6</c:v>
                </c:pt>
                <c:pt idx="12">
                  <c:v>8</c:v>
                </c:pt>
                <c:pt idx="13">
                  <c:v>10</c:v>
                </c:pt>
                <c:pt idx="14">
                  <c:v>11</c:v>
                </c:pt>
                <c:pt idx="15">
                  <c:v>15</c:v>
                </c:pt>
                <c:pt idx="16">
                  <c:v>11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14</c:v>
                </c:pt>
                <c:pt idx="21">
                  <c:v>13</c:v>
                </c:pt>
                <c:pt idx="22">
                  <c:v>14</c:v>
                </c:pt>
                <c:pt idx="23">
                  <c:v>10</c:v>
                </c:pt>
                <c:pt idx="24">
                  <c:v>14</c:v>
                </c:pt>
                <c:pt idx="25">
                  <c:v>16</c:v>
                </c:pt>
                <c:pt idx="26">
                  <c:v>13</c:v>
                </c:pt>
                <c:pt idx="27">
                  <c:v>23</c:v>
                </c:pt>
                <c:pt idx="28">
                  <c:v>18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62810331"/>
        <c:axId val="28422068"/>
      </c:lineChart>
      <c:catAx>
        <c:axId val="62810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Age (en millions d'années)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422068"/>
        <c:crosses val="autoZero"/>
        <c:auto val="1"/>
        <c:lblOffset val="100"/>
        <c:tickLblSkip val="1"/>
        <c:noMultiLvlLbl val="0"/>
      </c:catAx>
      <c:valAx>
        <c:axId val="284220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Nombre de familles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81033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4"/>
          <c:y val="0.4865"/>
          <c:w val="0.11725"/>
          <c:h val="0.07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83</xdr:row>
      <xdr:rowOff>152400</xdr:rowOff>
    </xdr:from>
    <xdr:to>
      <xdr:col>30</xdr:col>
      <xdr:colOff>38100</xdr:colOff>
      <xdr:row>100</xdr:row>
      <xdr:rowOff>28575</xdr:rowOff>
    </xdr:to>
    <xdr:graphicFrame>
      <xdr:nvGraphicFramePr>
        <xdr:cNvPr id="1" name="Graphique 1"/>
        <xdr:cNvGraphicFramePr/>
      </xdr:nvGraphicFramePr>
      <xdr:xfrm>
        <a:off x="6172200" y="16173450"/>
        <a:ext cx="44862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0.09025</cdr:x>
      <cdr:y>0.1425</cdr:y>
    </cdr:from>
    <cdr:to>
      <cdr:x>0.30125</cdr:x>
      <cdr:y>0.29225</cdr:y>
    </cdr:to>
    <cdr:sp>
      <cdr:nvSpPr>
        <cdr:cNvPr id="1" name="Double flèche horizontale 1"/>
        <cdr:cNvSpPr>
          <a:spLocks/>
        </cdr:cNvSpPr>
      </cdr:nvSpPr>
      <cdr:spPr>
        <a:xfrm>
          <a:off x="838200" y="876300"/>
          <a:ext cx="1981200" cy="923925"/>
        </a:xfrm>
        <a:prstGeom prst="leftRightArrow">
          <a:avLst>
            <a:gd name="adj" fmla="val -266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</cdr:x>
      <cdr:y>0.1765</cdr:y>
    </cdr:from>
    <cdr:to>
      <cdr:x>0.28675</cdr:x>
      <cdr:y>0.25825</cdr:y>
    </cdr:to>
    <cdr:sp>
      <cdr:nvSpPr>
        <cdr:cNvPr id="2" name="ZoneTexte 2"/>
        <cdr:cNvSpPr txBox="1">
          <a:spLocks noChangeArrowheads="1"/>
        </cdr:cNvSpPr>
      </cdr:nvSpPr>
      <cdr:spPr>
        <a:xfrm>
          <a:off x="1219200" y="1085850"/>
          <a:ext cx="14763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TRIAS</a:t>
          </a:r>
        </a:p>
      </cdr:txBody>
    </cdr:sp>
  </cdr:relSizeAnchor>
  <cdr:relSizeAnchor xmlns:cdr="http://schemas.openxmlformats.org/drawingml/2006/chartDrawing">
    <cdr:from>
      <cdr:x>0.3095</cdr:x>
      <cdr:y>0.13475</cdr:y>
    </cdr:from>
    <cdr:to>
      <cdr:x>0.58775</cdr:x>
      <cdr:y>0.30225</cdr:y>
    </cdr:to>
    <cdr:sp>
      <cdr:nvSpPr>
        <cdr:cNvPr id="3" name="Double flèche horizontale 3"/>
        <cdr:cNvSpPr>
          <a:spLocks/>
        </cdr:cNvSpPr>
      </cdr:nvSpPr>
      <cdr:spPr>
        <a:xfrm>
          <a:off x="2905125" y="828675"/>
          <a:ext cx="2609850" cy="1028700"/>
        </a:xfrm>
        <a:prstGeom prst="leftRightArrow">
          <a:avLst>
            <a:gd name="adj" fmla="val -302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0.35675</cdr:x>
      <cdr:y>0.17875</cdr:y>
    </cdr:from>
    <cdr:to>
      <cdr:x>0.56875</cdr:x>
      <cdr:y>0.24125</cdr:y>
    </cdr:to>
    <cdr:sp>
      <cdr:nvSpPr>
        <cdr:cNvPr id="4" name="ZoneTexte 4"/>
        <cdr:cNvSpPr txBox="1">
          <a:spLocks noChangeArrowheads="1"/>
        </cdr:cNvSpPr>
      </cdr:nvSpPr>
      <cdr:spPr>
        <a:xfrm>
          <a:off x="3343275" y="1095375"/>
          <a:ext cx="19907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JURASSIQUE</a:t>
          </a:r>
        </a:p>
      </cdr:txBody>
    </cdr:sp>
  </cdr:relSizeAnchor>
  <cdr:relSizeAnchor xmlns:cdr="http://schemas.openxmlformats.org/drawingml/2006/chartDrawing">
    <cdr:from>
      <cdr:x>0.58225</cdr:x>
      <cdr:y>0.10125</cdr:y>
    </cdr:from>
    <cdr:to>
      <cdr:x>0.9385</cdr:x>
      <cdr:y>0.23975</cdr:y>
    </cdr:to>
    <cdr:sp>
      <cdr:nvSpPr>
        <cdr:cNvPr id="5" name="Double flèche horizontale 5"/>
        <cdr:cNvSpPr>
          <a:spLocks/>
        </cdr:cNvSpPr>
      </cdr:nvSpPr>
      <cdr:spPr>
        <a:xfrm>
          <a:off x="5467350" y="619125"/>
          <a:ext cx="3343275" cy="847725"/>
        </a:xfrm>
        <a:prstGeom prst="leftRightArrow">
          <a:avLst>
            <a:gd name="adj" fmla="val -3737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0.63225</cdr:x>
      <cdr:y>0.13275</cdr:y>
    </cdr:from>
    <cdr:to>
      <cdr:x>0.876</cdr:x>
      <cdr:y>0.19775</cdr:y>
    </cdr:to>
    <cdr:sp>
      <cdr:nvSpPr>
        <cdr:cNvPr id="6" name="ZoneTexte 6"/>
        <cdr:cNvSpPr txBox="1">
          <a:spLocks noChangeArrowheads="1"/>
        </cdr:cNvSpPr>
      </cdr:nvSpPr>
      <cdr:spPr>
        <a:xfrm>
          <a:off x="5934075" y="809625"/>
          <a:ext cx="22860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CRéTACé</a:t>
          </a:r>
        </a:p>
      </cdr:txBody>
    </cdr:sp>
  </cdr:relSizeAnchor>
  <cdr:relSizeAnchor xmlns:cdr="http://schemas.openxmlformats.org/drawingml/2006/chartDrawing">
    <cdr:from>
      <cdr:x>0.93575</cdr:x>
      <cdr:y>0.082</cdr:y>
    </cdr:from>
    <cdr:to>
      <cdr:x>0.93925</cdr:x>
      <cdr:y>0.847</cdr:y>
    </cdr:to>
    <cdr:sp>
      <cdr:nvSpPr>
        <cdr:cNvPr id="7" name="Connecteur droit 8"/>
        <cdr:cNvSpPr>
          <a:spLocks/>
        </cdr:cNvSpPr>
      </cdr:nvSpPr>
      <cdr:spPr>
        <a:xfrm rot="5400000" flipV="1">
          <a:off x="8782050" y="495300"/>
          <a:ext cx="28575" cy="4705350"/>
        </a:xfrm>
        <a:prstGeom prst="line">
          <a:avLst/>
        </a:prstGeom>
        <a:solidFill>
          <a:srgbClr val="FFFFFF"/>
        </a:solidFill>
        <a:ln w="381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0.2195</cdr:x>
      <cdr:y>0.1755</cdr:y>
    </cdr:from>
    <cdr:to>
      <cdr:x>0.22025</cdr:x>
      <cdr:y>0.85625</cdr:y>
    </cdr:to>
    <cdr:sp>
      <cdr:nvSpPr>
        <cdr:cNvPr id="1" name="Connecteur droit 2"/>
        <cdr:cNvSpPr>
          <a:spLocks/>
        </cdr:cNvSpPr>
      </cdr:nvSpPr>
      <cdr:spPr>
        <a:xfrm rot="5400000" flipH="1" flipV="1">
          <a:off x="2057400" y="1076325"/>
          <a:ext cx="9525" cy="41910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0.11975</cdr:x>
      <cdr:y>0.12475</cdr:y>
    </cdr:from>
    <cdr:to>
      <cdr:x>0.20475</cdr:x>
      <cdr:y>0.18725</cdr:y>
    </cdr:to>
    <cdr:sp>
      <cdr:nvSpPr>
        <cdr:cNvPr id="2" name="ZoneTexte 3"/>
        <cdr:cNvSpPr txBox="1">
          <a:spLocks noChangeArrowheads="1"/>
        </cdr:cNvSpPr>
      </cdr:nvSpPr>
      <cdr:spPr>
        <a:xfrm>
          <a:off x="1123950" y="762000"/>
          <a:ext cx="8001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TRIAS</a:t>
          </a:r>
        </a:p>
      </cdr:txBody>
    </cdr:sp>
  </cdr:relSizeAnchor>
  <cdr:relSizeAnchor xmlns:cdr="http://schemas.openxmlformats.org/drawingml/2006/chartDrawing">
    <cdr:from>
      <cdr:x>0.49675</cdr:x>
      <cdr:y>0.1755</cdr:y>
    </cdr:from>
    <cdr:to>
      <cdr:x>0.5045</cdr:x>
      <cdr:y>0.866</cdr:y>
    </cdr:to>
    <cdr:sp>
      <cdr:nvSpPr>
        <cdr:cNvPr id="3" name="Connecteur droit 5"/>
        <cdr:cNvSpPr>
          <a:spLocks/>
        </cdr:cNvSpPr>
      </cdr:nvSpPr>
      <cdr:spPr>
        <a:xfrm rot="16200000" flipV="1">
          <a:off x="4657725" y="1076325"/>
          <a:ext cx="76200" cy="42481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0.29375</cdr:x>
      <cdr:y>0.1325</cdr:y>
    </cdr:from>
    <cdr:to>
      <cdr:x>0.4665</cdr:x>
      <cdr:y>0.2045</cdr:y>
    </cdr:to>
    <cdr:sp fLocksText="0">
      <cdr:nvSpPr>
        <cdr:cNvPr id="4" name="ZoneTexte 6"/>
        <cdr:cNvSpPr txBox="1">
          <a:spLocks noChangeArrowheads="1"/>
        </cdr:cNvSpPr>
      </cdr:nvSpPr>
      <cdr:spPr>
        <a:xfrm>
          <a:off x="2752725" y="809625"/>
          <a:ext cx="16192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0.28525</cdr:x>
      <cdr:y>0.12625</cdr:y>
    </cdr:from>
    <cdr:to>
      <cdr:x>0.48275</cdr:x>
      <cdr:y>0.18725</cdr:y>
    </cdr:to>
    <cdr:sp>
      <cdr:nvSpPr>
        <cdr:cNvPr id="5" name="ZoneTexte 7"/>
        <cdr:cNvSpPr txBox="1">
          <a:spLocks noChangeArrowheads="1"/>
        </cdr:cNvSpPr>
      </cdr:nvSpPr>
      <cdr:spPr>
        <a:xfrm>
          <a:off x="2676525" y="771525"/>
          <a:ext cx="18573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JURASSIQUE</a:t>
          </a:r>
        </a:p>
      </cdr:txBody>
    </cdr:sp>
  </cdr:relSizeAnchor>
  <cdr:relSizeAnchor xmlns:cdr="http://schemas.openxmlformats.org/drawingml/2006/chartDrawing">
    <cdr:from>
      <cdr:x>0.64375</cdr:x>
      <cdr:y>0.35675</cdr:y>
    </cdr:from>
    <cdr:to>
      <cdr:x>0.65375</cdr:x>
      <cdr:y>0.854</cdr:y>
    </cdr:to>
    <cdr:sp>
      <cdr:nvSpPr>
        <cdr:cNvPr id="6" name="Connecteur droit 9"/>
        <cdr:cNvSpPr>
          <a:spLocks/>
        </cdr:cNvSpPr>
      </cdr:nvSpPr>
      <cdr:spPr>
        <a:xfrm rot="16200000" flipH="1">
          <a:off x="6038850" y="2190750"/>
          <a:ext cx="95250" cy="30575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0.61125</cdr:x>
      <cdr:y>0.12875</cdr:y>
    </cdr:from>
    <cdr:to>
      <cdr:x>0.73575</cdr:x>
      <cdr:y>0.2045</cdr:y>
    </cdr:to>
    <cdr:sp>
      <cdr:nvSpPr>
        <cdr:cNvPr id="7" name="ZoneTexte 10"/>
        <cdr:cNvSpPr txBox="1">
          <a:spLocks noChangeArrowheads="1"/>
        </cdr:cNvSpPr>
      </cdr:nvSpPr>
      <cdr:spPr>
        <a:xfrm>
          <a:off x="5734050" y="790575"/>
          <a:ext cx="117157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CRéTACé</a:t>
          </a:r>
        </a:p>
      </cdr:txBody>
    </cdr:sp>
  </cdr:relSizeAnchor>
  <cdr:relSizeAnchor xmlns:cdr="http://schemas.openxmlformats.org/drawingml/2006/chartDrawing">
    <cdr:from>
      <cdr:x>0.8</cdr:x>
      <cdr:y>0.1435</cdr:y>
    </cdr:from>
    <cdr:to>
      <cdr:x>0.804</cdr:x>
      <cdr:y>0.866</cdr:y>
    </cdr:to>
    <cdr:sp>
      <cdr:nvSpPr>
        <cdr:cNvPr id="8" name="Connecteur droit 12"/>
        <cdr:cNvSpPr>
          <a:spLocks/>
        </cdr:cNvSpPr>
      </cdr:nvSpPr>
      <cdr:spPr>
        <a:xfrm rot="16200000" flipH="1">
          <a:off x="7505700" y="876300"/>
          <a:ext cx="38100" cy="4448175"/>
        </a:xfrm>
        <a:prstGeom prst="line">
          <a:avLst/>
        </a:prstGeom>
        <a:solidFill>
          <a:srgbClr val="FFFFFF"/>
        </a:solidFill>
        <a:ln w="57150" cmpd="sng">
          <a:solidFill>
            <a:srgbClr val="7030A0"/>
          </a:solidFill>
          <a:prstDash val="dash"/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0.78525</cdr:x>
      <cdr:y>0.09825</cdr:y>
    </cdr:from>
    <cdr:to>
      <cdr:x>0.9475</cdr:x>
      <cdr:y>0.15525</cdr:y>
    </cdr:to>
    <cdr:sp>
      <cdr:nvSpPr>
        <cdr:cNvPr id="9" name="ZoneTexte 13"/>
        <cdr:cNvSpPr txBox="1">
          <a:spLocks noChangeArrowheads="1"/>
        </cdr:cNvSpPr>
      </cdr:nvSpPr>
      <cdr:spPr>
        <a:xfrm>
          <a:off x="7372350" y="600075"/>
          <a:ext cx="15240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LIMITE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K-T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Z81"/>
  <sheetViews>
    <sheetView zoomScale="68" zoomScaleNormal="68" zoomScalePageLayoutView="0" workbookViewId="0" topLeftCell="E67">
      <selection activeCell="AM97" sqref="AM97"/>
    </sheetView>
  </sheetViews>
  <sheetFormatPr defaultColWidth="11.421875" defaultRowHeight="12.75"/>
  <cols>
    <col min="1" max="1" width="19.00390625" style="0" customWidth="1"/>
    <col min="5" max="5" width="13.140625" style="0" customWidth="1"/>
    <col min="6" max="36" width="3.7109375" style="0" customWidth="1"/>
    <col min="38" max="38" width="8.8515625" style="0" customWidth="1"/>
    <col min="39" max="39" width="8.421875" style="0" customWidth="1"/>
    <col min="40" max="40" width="8.57421875" style="0" customWidth="1"/>
  </cols>
  <sheetData>
    <row r="1" spans="1:208" s="1" customFormat="1" ht="12.75">
      <c r="A1" s="1" t="s">
        <v>0</v>
      </c>
      <c r="GT1"/>
      <c r="GU1"/>
      <c r="GV1"/>
      <c r="GW1"/>
      <c r="GX1"/>
      <c r="GY1"/>
      <c r="GZ1"/>
    </row>
    <row r="2" spans="1:208" s="2" customFormat="1" ht="12.75">
      <c r="A2" s="2" t="s">
        <v>1</v>
      </c>
      <c r="GT2"/>
      <c r="GU2"/>
      <c r="GV2"/>
      <c r="GW2"/>
      <c r="GX2"/>
      <c r="GY2"/>
      <c r="GZ2"/>
    </row>
    <row r="3" spans="1:208" s="2" customFormat="1" ht="12.75">
      <c r="A3" s="2" t="s">
        <v>2</v>
      </c>
      <c r="GT3"/>
      <c r="GU3"/>
      <c r="GV3"/>
      <c r="GW3"/>
      <c r="GX3"/>
      <c r="GY3"/>
      <c r="GZ3"/>
    </row>
    <row r="8" spans="6:36" ht="12.75">
      <c r="F8">
        <v>36</v>
      </c>
      <c r="G8">
        <v>37</v>
      </c>
      <c r="H8">
        <v>38</v>
      </c>
      <c r="I8">
        <v>39</v>
      </c>
      <c r="J8">
        <v>40</v>
      </c>
      <c r="K8">
        <v>41</v>
      </c>
      <c r="L8">
        <v>42</v>
      </c>
      <c r="M8">
        <v>43</v>
      </c>
      <c r="N8">
        <v>44</v>
      </c>
      <c r="O8">
        <v>45</v>
      </c>
      <c r="P8">
        <v>46</v>
      </c>
      <c r="Q8">
        <v>47</v>
      </c>
      <c r="R8">
        <v>48</v>
      </c>
      <c r="S8">
        <v>49</v>
      </c>
      <c r="T8">
        <v>50</v>
      </c>
      <c r="U8">
        <v>51</v>
      </c>
      <c r="V8">
        <v>52</v>
      </c>
      <c r="W8">
        <v>53</v>
      </c>
      <c r="X8">
        <v>54</v>
      </c>
      <c r="Y8">
        <v>55</v>
      </c>
      <c r="Z8">
        <v>56</v>
      </c>
      <c r="AA8">
        <v>57</v>
      </c>
      <c r="AB8">
        <v>58</v>
      </c>
      <c r="AC8">
        <v>59</v>
      </c>
      <c r="AD8">
        <v>60</v>
      </c>
      <c r="AE8">
        <v>61</v>
      </c>
      <c r="AF8">
        <v>62</v>
      </c>
      <c r="AG8">
        <v>63</v>
      </c>
      <c r="AH8">
        <v>64</v>
      </c>
      <c r="AI8">
        <v>65</v>
      </c>
      <c r="AJ8">
        <v>66</v>
      </c>
    </row>
    <row r="9" spans="5:40" ht="160.5" customHeight="1">
      <c r="E9" s="3" t="s">
        <v>3</v>
      </c>
      <c r="F9" s="4" t="s">
        <v>4</v>
      </c>
      <c r="G9" s="4" t="s">
        <v>5</v>
      </c>
      <c r="H9" s="4" t="s">
        <v>6</v>
      </c>
      <c r="I9" s="4" t="s">
        <v>7</v>
      </c>
      <c r="J9" s="4" t="s">
        <v>8</v>
      </c>
      <c r="K9" s="4" t="s">
        <v>9</v>
      </c>
      <c r="L9" s="4" t="s">
        <v>10</v>
      </c>
      <c r="M9" s="4" t="s">
        <v>11</v>
      </c>
      <c r="N9" s="4" t="s">
        <v>12</v>
      </c>
      <c r="O9" s="4" t="s">
        <v>13</v>
      </c>
      <c r="P9" s="4" t="s">
        <v>14</v>
      </c>
      <c r="Q9" s="4" t="s">
        <v>15</v>
      </c>
      <c r="R9" s="4" t="s">
        <v>16</v>
      </c>
      <c r="S9" s="4" t="s">
        <v>17</v>
      </c>
      <c r="T9" s="4" t="s">
        <v>18</v>
      </c>
      <c r="U9" s="4" t="s">
        <v>19</v>
      </c>
      <c r="V9" s="4" t="s">
        <v>20</v>
      </c>
      <c r="W9" s="4" t="s">
        <v>21</v>
      </c>
      <c r="X9" s="4" t="s">
        <v>22</v>
      </c>
      <c r="Y9" s="4" t="s">
        <v>23</v>
      </c>
      <c r="Z9" s="4" t="s">
        <v>24</v>
      </c>
      <c r="AA9" s="4" t="s">
        <v>25</v>
      </c>
      <c r="AB9" s="4" t="s">
        <v>26</v>
      </c>
      <c r="AC9" s="4" t="s">
        <v>27</v>
      </c>
      <c r="AD9" s="4" t="s">
        <v>28</v>
      </c>
      <c r="AE9" s="4" t="s">
        <v>29</v>
      </c>
      <c r="AF9" s="4" t="s">
        <v>30</v>
      </c>
      <c r="AG9" s="4" t="s">
        <v>31</v>
      </c>
      <c r="AH9" s="4" t="s">
        <v>32</v>
      </c>
      <c r="AI9" s="4" t="s">
        <v>33</v>
      </c>
      <c r="AJ9" s="4" t="s">
        <v>34</v>
      </c>
      <c r="AL9" s="5" t="s">
        <v>35</v>
      </c>
      <c r="AM9" s="5" t="s">
        <v>36</v>
      </c>
      <c r="AN9" s="6" t="s">
        <v>37</v>
      </c>
    </row>
    <row r="10" spans="5:40" ht="43.5" customHeight="1">
      <c r="E10" s="7" t="s">
        <v>38</v>
      </c>
      <c r="F10" s="8">
        <v>243.1</v>
      </c>
      <c r="G10" s="8">
        <v>240.3</v>
      </c>
      <c r="H10" s="8">
        <v>237.2</v>
      </c>
      <c r="I10" s="8">
        <v>229.2</v>
      </c>
      <c r="J10" s="8">
        <v>216.4</v>
      </c>
      <c r="K10" s="8">
        <v>208.8</v>
      </c>
      <c r="L10" s="8">
        <v>205.8</v>
      </c>
      <c r="M10" s="8">
        <v>199</v>
      </c>
      <c r="N10" s="8">
        <v>190.8</v>
      </c>
      <c r="O10" s="8">
        <v>182.5</v>
      </c>
      <c r="P10" s="8">
        <v>175.8</v>
      </c>
      <c r="Q10" s="8">
        <v>169.8</v>
      </c>
      <c r="R10" s="8">
        <v>163.7</v>
      </c>
      <c r="S10" s="8">
        <v>159.2</v>
      </c>
      <c r="T10" s="8">
        <v>155.9</v>
      </c>
      <c r="U10" s="8">
        <v>153.4</v>
      </c>
      <c r="V10" s="8">
        <v>148.9</v>
      </c>
      <c r="W10" s="8">
        <v>143.1</v>
      </c>
      <c r="X10" s="8">
        <v>137.9</v>
      </c>
      <c r="Y10" s="8">
        <v>133.4</v>
      </c>
      <c r="Z10" s="8">
        <v>128.1</v>
      </c>
      <c r="AA10" s="8">
        <v>118.2</v>
      </c>
      <c r="AB10" s="8">
        <v>104.5</v>
      </c>
      <c r="AC10" s="8">
        <v>93.7</v>
      </c>
      <c r="AD10" s="8">
        <v>89.4</v>
      </c>
      <c r="AE10" s="8">
        <v>87.6</v>
      </c>
      <c r="AF10" s="8">
        <v>84.8</v>
      </c>
      <c r="AG10" s="8">
        <v>78.5</v>
      </c>
      <c r="AH10" s="8">
        <v>69.5</v>
      </c>
      <c r="AI10" s="8">
        <v>62.8</v>
      </c>
      <c r="AJ10" s="8">
        <v>58.5</v>
      </c>
      <c r="AL10" s="9" t="s">
        <v>39</v>
      </c>
      <c r="AM10" s="9" t="s">
        <v>39</v>
      </c>
      <c r="AN10" s="10"/>
    </row>
    <row r="12" spans="1:40" ht="12.75">
      <c r="A12" t="s">
        <v>42</v>
      </c>
      <c r="B12" s="14" t="s">
        <v>105</v>
      </c>
      <c r="C12" s="14"/>
      <c r="D12" s="14"/>
      <c r="E12" t="s">
        <v>41</v>
      </c>
      <c r="F12" s="10"/>
      <c r="G12" s="10"/>
      <c r="H12" s="10"/>
      <c r="I12" s="10">
        <v>1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L12" s="11">
        <v>229</v>
      </c>
      <c r="AM12" s="11">
        <v>229</v>
      </c>
      <c r="AN12" s="11">
        <f aca="true" t="shared" si="0" ref="AN12:AN17">IF(AL12=AM12,AL12," ")</f>
        <v>229</v>
      </c>
    </row>
    <row r="13" spans="1:40" ht="12.75">
      <c r="A13" t="s">
        <v>43</v>
      </c>
      <c r="B13" s="14" t="s">
        <v>105</v>
      </c>
      <c r="C13" s="14"/>
      <c r="D13" s="14"/>
      <c r="E13" t="s">
        <v>41</v>
      </c>
      <c r="F13" s="10"/>
      <c r="G13" s="10"/>
      <c r="H13" s="10"/>
      <c r="I13" s="10">
        <v>1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L13" s="11">
        <v>229</v>
      </c>
      <c r="AM13" s="11">
        <v>229</v>
      </c>
      <c r="AN13" s="11">
        <f t="shared" si="0"/>
        <v>229</v>
      </c>
    </row>
    <row r="14" spans="1:40" ht="12.75">
      <c r="A14" t="s">
        <v>44</v>
      </c>
      <c r="B14" s="14" t="s">
        <v>105</v>
      </c>
      <c r="C14" s="14"/>
      <c r="D14" s="14"/>
      <c r="E14" t="s">
        <v>41</v>
      </c>
      <c r="F14" s="10"/>
      <c r="G14" s="10"/>
      <c r="H14" s="10"/>
      <c r="I14" s="10">
        <v>1</v>
      </c>
      <c r="J14" s="10">
        <v>1</v>
      </c>
      <c r="K14" s="10">
        <v>1</v>
      </c>
      <c r="L14" s="10">
        <v>1</v>
      </c>
      <c r="M14" s="10">
        <v>1</v>
      </c>
      <c r="N14" s="10">
        <v>1</v>
      </c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L14" s="11">
        <v>229</v>
      </c>
      <c r="AM14" s="11">
        <v>191</v>
      </c>
      <c r="AN14" s="11" t="str">
        <f t="shared" si="0"/>
        <v> </v>
      </c>
    </row>
    <row r="15" spans="1:40" ht="12.75">
      <c r="A15" t="s">
        <v>45</v>
      </c>
      <c r="B15" s="14" t="s">
        <v>110</v>
      </c>
      <c r="C15" s="14"/>
      <c r="D15" s="14"/>
      <c r="E15" t="s">
        <v>41</v>
      </c>
      <c r="F15" s="10"/>
      <c r="G15" s="10"/>
      <c r="H15" s="10"/>
      <c r="I15" s="10"/>
      <c r="J15" s="10">
        <v>1</v>
      </c>
      <c r="K15" s="10">
        <v>1</v>
      </c>
      <c r="L15" s="10">
        <v>1</v>
      </c>
      <c r="M15" s="10">
        <v>1</v>
      </c>
      <c r="N15" s="10">
        <v>1</v>
      </c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L15" s="11">
        <v>216</v>
      </c>
      <c r="AM15" s="11">
        <v>191</v>
      </c>
      <c r="AN15" s="11" t="str">
        <f t="shared" si="0"/>
        <v> </v>
      </c>
    </row>
    <row r="16" spans="1:40" ht="12.75">
      <c r="A16" s="12" t="s">
        <v>46</v>
      </c>
      <c r="B16" s="15" t="s">
        <v>107</v>
      </c>
      <c r="C16" s="15"/>
      <c r="D16" s="15"/>
      <c r="E16" s="12" t="s">
        <v>41</v>
      </c>
      <c r="F16" s="13"/>
      <c r="G16" s="13"/>
      <c r="H16" s="13"/>
      <c r="I16" s="13"/>
      <c r="J16" s="13">
        <v>1</v>
      </c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L16" s="11">
        <v>216</v>
      </c>
      <c r="AM16" s="11">
        <v>216</v>
      </c>
      <c r="AN16" s="11">
        <f t="shared" si="0"/>
        <v>216</v>
      </c>
    </row>
    <row r="17" spans="1:40" ht="12.75">
      <c r="A17" s="12" t="s">
        <v>47</v>
      </c>
      <c r="B17" s="15" t="s">
        <v>107</v>
      </c>
      <c r="C17" s="15"/>
      <c r="D17" s="15"/>
      <c r="E17" s="12" t="s">
        <v>41</v>
      </c>
      <c r="F17" s="13"/>
      <c r="G17" s="13"/>
      <c r="H17" s="13"/>
      <c r="I17" s="13"/>
      <c r="J17" s="13">
        <v>1</v>
      </c>
      <c r="K17" s="13">
        <v>1</v>
      </c>
      <c r="L17" s="13">
        <v>1</v>
      </c>
      <c r="M17" s="13">
        <v>1</v>
      </c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L17" s="11">
        <v>216</v>
      </c>
      <c r="AM17" s="11">
        <v>199</v>
      </c>
      <c r="AN17" s="11" t="str">
        <f t="shared" si="0"/>
        <v> </v>
      </c>
    </row>
    <row r="18" spans="1:40" ht="12.75">
      <c r="A18" s="12" t="s">
        <v>48</v>
      </c>
      <c r="B18" s="15" t="s">
        <v>107</v>
      </c>
      <c r="C18" s="15"/>
      <c r="D18" s="15"/>
      <c r="E18" s="12" t="s">
        <v>41</v>
      </c>
      <c r="F18" s="13"/>
      <c r="G18" s="13"/>
      <c r="H18" s="13"/>
      <c r="I18" s="13"/>
      <c r="J18" s="13">
        <v>1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L18" s="11">
        <v>216</v>
      </c>
      <c r="AM18" s="11">
        <v>216</v>
      </c>
      <c r="AN18" s="11">
        <f aca="true" t="shared" si="1" ref="AN18:AN45">IF(AL18=AM18,AL18," ")</f>
        <v>216</v>
      </c>
    </row>
    <row r="19" spans="1:40" ht="12.75">
      <c r="A19" t="s">
        <v>49</v>
      </c>
      <c r="B19" s="14" t="s">
        <v>105</v>
      </c>
      <c r="C19" s="14"/>
      <c r="D19" s="14"/>
      <c r="E19" t="s">
        <v>41</v>
      </c>
      <c r="F19" s="10"/>
      <c r="G19" s="10"/>
      <c r="H19" s="10"/>
      <c r="I19" s="10"/>
      <c r="J19" s="10"/>
      <c r="K19" s="10"/>
      <c r="L19" s="10">
        <v>1</v>
      </c>
      <c r="M19" s="10">
        <v>1</v>
      </c>
      <c r="N19" s="10">
        <v>1</v>
      </c>
      <c r="O19" s="10">
        <v>1</v>
      </c>
      <c r="P19" s="10">
        <v>1</v>
      </c>
      <c r="Q19" s="10">
        <v>1</v>
      </c>
      <c r="R19" s="10">
        <v>1</v>
      </c>
      <c r="S19" s="10">
        <v>1</v>
      </c>
      <c r="T19" s="10">
        <v>1</v>
      </c>
      <c r="U19" s="10">
        <v>1</v>
      </c>
      <c r="V19" s="10">
        <v>1</v>
      </c>
      <c r="W19" s="10">
        <v>1</v>
      </c>
      <c r="X19" s="10">
        <v>1</v>
      </c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L19" s="11">
        <v>206</v>
      </c>
      <c r="AM19" s="11">
        <v>138</v>
      </c>
      <c r="AN19" s="11" t="str">
        <f t="shared" si="1"/>
        <v> </v>
      </c>
    </row>
    <row r="20" spans="1:40" ht="12.75">
      <c r="A20" t="s">
        <v>50</v>
      </c>
      <c r="B20" s="14" t="s">
        <v>110</v>
      </c>
      <c r="C20" s="14"/>
      <c r="D20" s="14"/>
      <c r="E20" t="s">
        <v>41</v>
      </c>
      <c r="F20" s="10"/>
      <c r="G20" s="10"/>
      <c r="H20" s="10"/>
      <c r="I20" s="10"/>
      <c r="J20" s="10"/>
      <c r="K20" s="10"/>
      <c r="L20" s="10">
        <v>1</v>
      </c>
      <c r="M20" s="10">
        <v>1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L20" s="11">
        <v>206</v>
      </c>
      <c r="AM20" s="11">
        <v>199</v>
      </c>
      <c r="AN20" s="11" t="str">
        <f t="shared" si="1"/>
        <v> </v>
      </c>
    </row>
    <row r="21" spans="1:40" ht="12.75">
      <c r="A21" t="s">
        <v>51</v>
      </c>
      <c r="B21" s="14" t="s">
        <v>109</v>
      </c>
      <c r="C21" s="14"/>
      <c r="D21" s="14"/>
      <c r="E21" t="s">
        <v>41</v>
      </c>
      <c r="F21" s="10"/>
      <c r="G21" s="10"/>
      <c r="H21" s="10"/>
      <c r="I21" s="10"/>
      <c r="J21" s="10"/>
      <c r="K21" s="10"/>
      <c r="L21" s="10">
        <v>1</v>
      </c>
      <c r="M21" s="10">
        <v>1</v>
      </c>
      <c r="N21" s="10">
        <v>1</v>
      </c>
      <c r="O21" s="10">
        <v>1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L21" s="11">
        <v>206</v>
      </c>
      <c r="AM21" s="11">
        <v>183</v>
      </c>
      <c r="AN21" s="11" t="str">
        <f t="shared" si="1"/>
        <v> </v>
      </c>
    </row>
    <row r="22" spans="1:40" ht="12.75">
      <c r="A22" t="s">
        <v>52</v>
      </c>
      <c r="B22" s="14" t="s">
        <v>108</v>
      </c>
      <c r="C22" s="14"/>
      <c r="D22" s="14"/>
      <c r="E22" t="s">
        <v>41</v>
      </c>
      <c r="F22" s="10"/>
      <c r="G22" s="10"/>
      <c r="H22" s="10"/>
      <c r="I22" s="10"/>
      <c r="J22" s="10"/>
      <c r="K22" s="10"/>
      <c r="L22" s="10"/>
      <c r="M22" s="10">
        <v>1</v>
      </c>
      <c r="N22" s="10">
        <v>1</v>
      </c>
      <c r="O22" s="10">
        <v>1</v>
      </c>
      <c r="P22" s="10">
        <v>1</v>
      </c>
      <c r="Q22" s="10">
        <v>1</v>
      </c>
      <c r="R22" s="10">
        <v>1</v>
      </c>
      <c r="S22" s="10">
        <v>1</v>
      </c>
      <c r="T22" s="10">
        <v>1</v>
      </c>
      <c r="U22" s="10">
        <v>1</v>
      </c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L22" s="11">
        <v>199</v>
      </c>
      <c r="AM22" s="11">
        <v>153</v>
      </c>
      <c r="AN22" s="11" t="str">
        <f t="shared" si="1"/>
        <v> </v>
      </c>
    </row>
    <row r="23" spans="1:40" ht="12.75">
      <c r="A23" t="s">
        <v>53</v>
      </c>
      <c r="B23" s="14" t="s">
        <v>105</v>
      </c>
      <c r="C23" s="14"/>
      <c r="D23" s="14"/>
      <c r="E23" t="s">
        <v>41</v>
      </c>
      <c r="F23" s="10"/>
      <c r="G23" s="10"/>
      <c r="H23" s="10"/>
      <c r="I23" s="10"/>
      <c r="J23" s="10"/>
      <c r="K23" s="10"/>
      <c r="L23" s="10"/>
      <c r="M23" s="10">
        <v>1</v>
      </c>
      <c r="N23" s="10">
        <v>1</v>
      </c>
      <c r="O23" s="10">
        <v>1</v>
      </c>
      <c r="P23" s="10">
        <v>1</v>
      </c>
      <c r="Q23" s="10">
        <v>1</v>
      </c>
      <c r="R23" s="10">
        <v>1</v>
      </c>
      <c r="S23" s="10">
        <v>1</v>
      </c>
      <c r="T23" s="10">
        <v>1</v>
      </c>
      <c r="U23" s="10">
        <v>1</v>
      </c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L23" s="11">
        <v>199</v>
      </c>
      <c r="AM23" s="11">
        <v>153</v>
      </c>
      <c r="AN23" s="11" t="str">
        <f t="shared" si="1"/>
        <v> </v>
      </c>
    </row>
    <row r="24" spans="1:40" ht="12.75">
      <c r="A24" t="s">
        <v>54</v>
      </c>
      <c r="B24" s="14" t="s">
        <v>108</v>
      </c>
      <c r="C24" s="14"/>
      <c r="D24" s="14"/>
      <c r="E24" t="s">
        <v>41</v>
      </c>
      <c r="F24" s="10"/>
      <c r="G24" s="10"/>
      <c r="H24" s="10"/>
      <c r="I24" s="10"/>
      <c r="J24" s="10"/>
      <c r="K24" s="10"/>
      <c r="L24" s="10"/>
      <c r="M24" s="10">
        <v>1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L24" s="11">
        <v>199</v>
      </c>
      <c r="AM24" s="11">
        <v>199</v>
      </c>
      <c r="AN24" s="11">
        <f t="shared" si="1"/>
        <v>199</v>
      </c>
    </row>
    <row r="25" spans="1:40" ht="12.75">
      <c r="A25" t="s">
        <v>55</v>
      </c>
      <c r="B25" s="14" t="s">
        <v>109</v>
      </c>
      <c r="C25" s="14"/>
      <c r="D25" s="14"/>
      <c r="E25" t="s">
        <v>41</v>
      </c>
      <c r="F25" s="10"/>
      <c r="G25" s="10"/>
      <c r="H25" s="10"/>
      <c r="I25" s="10"/>
      <c r="J25" s="10"/>
      <c r="K25" s="10"/>
      <c r="L25" s="10"/>
      <c r="M25" s="10"/>
      <c r="N25" s="10">
        <v>1</v>
      </c>
      <c r="O25" s="10">
        <v>1</v>
      </c>
      <c r="P25" s="10">
        <v>1</v>
      </c>
      <c r="Q25" s="10">
        <v>1</v>
      </c>
      <c r="R25" s="10">
        <v>1</v>
      </c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L25" s="11">
        <v>191</v>
      </c>
      <c r="AM25" s="11">
        <v>164</v>
      </c>
      <c r="AN25" s="11" t="str">
        <f t="shared" si="1"/>
        <v> </v>
      </c>
    </row>
    <row r="26" spans="1:40" ht="12.75">
      <c r="A26" s="12" t="s">
        <v>56</v>
      </c>
      <c r="B26" s="15" t="s">
        <v>107</v>
      </c>
      <c r="C26" s="15"/>
      <c r="D26" s="15"/>
      <c r="E26" s="12" t="s">
        <v>41</v>
      </c>
      <c r="F26" s="13"/>
      <c r="G26" s="13"/>
      <c r="H26" s="13"/>
      <c r="I26" s="13"/>
      <c r="J26" s="13"/>
      <c r="K26" s="13"/>
      <c r="L26" s="13"/>
      <c r="M26" s="13"/>
      <c r="N26" s="13"/>
      <c r="O26" s="13">
        <v>1</v>
      </c>
      <c r="P26" s="13">
        <v>1</v>
      </c>
      <c r="Q26" s="13">
        <v>1</v>
      </c>
      <c r="R26" s="13">
        <v>1</v>
      </c>
      <c r="S26" s="13">
        <v>1</v>
      </c>
      <c r="T26" s="13">
        <v>1</v>
      </c>
      <c r="U26" s="13">
        <v>1</v>
      </c>
      <c r="V26" s="13">
        <v>1</v>
      </c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L26" s="11">
        <v>183</v>
      </c>
      <c r="AM26" s="11">
        <v>149</v>
      </c>
      <c r="AN26" s="11" t="str">
        <f t="shared" si="1"/>
        <v> </v>
      </c>
    </row>
    <row r="27" spans="1:40" ht="12.75">
      <c r="A27" t="s">
        <v>57</v>
      </c>
      <c r="B27" s="14" t="s">
        <v>109</v>
      </c>
      <c r="C27" s="14"/>
      <c r="D27" s="14"/>
      <c r="E27" t="s">
        <v>41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v>1</v>
      </c>
      <c r="R27" s="10">
        <v>1</v>
      </c>
      <c r="S27" s="10">
        <v>1</v>
      </c>
      <c r="T27" s="10">
        <v>1</v>
      </c>
      <c r="U27" s="10">
        <v>1</v>
      </c>
      <c r="V27" s="10">
        <v>1</v>
      </c>
      <c r="W27" s="10">
        <v>1</v>
      </c>
      <c r="X27" s="10">
        <v>1</v>
      </c>
      <c r="Y27" s="10">
        <v>1</v>
      </c>
      <c r="Z27" s="10">
        <v>1</v>
      </c>
      <c r="AA27" s="10">
        <v>1</v>
      </c>
      <c r="AB27" s="10">
        <v>1</v>
      </c>
      <c r="AC27" s="10">
        <v>1</v>
      </c>
      <c r="AD27" s="10">
        <v>1</v>
      </c>
      <c r="AE27" s="10">
        <v>1</v>
      </c>
      <c r="AF27" s="10">
        <v>1</v>
      </c>
      <c r="AG27" s="10">
        <v>1</v>
      </c>
      <c r="AH27" s="10"/>
      <c r="AI27" s="10"/>
      <c r="AJ27" s="10"/>
      <c r="AL27" s="11">
        <v>170</v>
      </c>
      <c r="AM27" s="11">
        <v>78.5</v>
      </c>
      <c r="AN27" s="11" t="str">
        <f t="shared" si="1"/>
        <v> </v>
      </c>
    </row>
    <row r="28" spans="1:40" ht="12.75">
      <c r="A28" t="s">
        <v>58</v>
      </c>
      <c r="B28" s="14" t="s">
        <v>109</v>
      </c>
      <c r="C28" s="14"/>
      <c r="D28" s="14"/>
      <c r="E28" t="s">
        <v>41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v>1</v>
      </c>
      <c r="R28" s="10">
        <v>1</v>
      </c>
      <c r="S28" s="10">
        <v>1</v>
      </c>
      <c r="T28" s="10">
        <v>1</v>
      </c>
      <c r="U28" s="10">
        <v>1</v>
      </c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L28" s="11">
        <v>170</v>
      </c>
      <c r="AM28" s="11">
        <v>153</v>
      </c>
      <c r="AN28" s="11" t="str">
        <f t="shared" si="1"/>
        <v> </v>
      </c>
    </row>
    <row r="29" spans="1:40" ht="16.5" customHeight="1">
      <c r="A29" t="s">
        <v>59</v>
      </c>
      <c r="B29" s="14" t="s">
        <v>108</v>
      </c>
      <c r="C29" s="14"/>
      <c r="D29" s="14"/>
      <c r="E29" t="s">
        <v>41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>
        <v>1</v>
      </c>
      <c r="S29" s="10">
        <v>1</v>
      </c>
      <c r="T29" s="10">
        <v>1</v>
      </c>
      <c r="U29" s="10">
        <v>1</v>
      </c>
      <c r="V29" s="10">
        <v>1</v>
      </c>
      <c r="W29" s="10">
        <v>1</v>
      </c>
      <c r="X29" s="10">
        <v>1</v>
      </c>
      <c r="Y29" s="10">
        <v>1</v>
      </c>
      <c r="Z29" s="10">
        <v>1</v>
      </c>
      <c r="AA29" s="10">
        <v>1</v>
      </c>
      <c r="AB29" s="10">
        <v>1</v>
      </c>
      <c r="AC29" s="10">
        <v>1</v>
      </c>
      <c r="AD29" s="10">
        <v>1</v>
      </c>
      <c r="AE29" s="10">
        <v>1</v>
      </c>
      <c r="AF29" s="10"/>
      <c r="AG29" s="10"/>
      <c r="AH29" s="10"/>
      <c r="AI29" s="10"/>
      <c r="AJ29" s="10"/>
      <c r="AL29" s="11">
        <v>164</v>
      </c>
      <c r="AM29" s="11">
        <v>87.6</v>
      </c>
      <c r="AN29" s="11" t="str">
        <f t="shared" si="1"/>
        <v> </v>
      </c>
    </row>
    <row r="30" spans="1:40" ht="12.75">
      <c r="A30" t="s">
        <v>60</v>
      </c>
      <c r="B30" s="14" t="s">
        <v>109</v>
      </c>
      <c r="C30" s="14"/>
      <c r="D30" s="14"/>
      <c r="E30" t="s">
        <v>41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>
        <v>1</v>
      </c>
      <c r="S30" s="10">
        <v>1</v>
      </c>
      <c r="T30" s="10">
        <v>1</v>
      </c>
      <c r="U30" s="10">
        <v>1</v>
      </c>
      <c r="V30" s="10">
        <v>1</v>
      </c>
      <c r="W30" s="10">
        <v>1</v>
      </c>
      <c r="X30" s="10">
        <v>1</v>
      </c>
      <c r="Y30" s="10">
        <v>1</v>
      </c>
      <c r="Z30" s="10">
        <v>1</v>
      </c>
      <c r="AA30" s="10">
        <v>1</v>
      </c>
      <c r="AB30" s="10">
        <v>1</v>
      </c>
      <c r="AC30" s="10"/>
      <c r="AD30" s="10"/>
      <c r="AE30" s="10"/>
      <c r="AF30" s="10"/>
      <c r="AG30" s="10"/>
      <c r="AH30" s="10"/>
      <c r="AI30" s="10"/>
      <c r="AJ30" s="10"/>
      <c r="AL30" s="11">
        <v>164</v>
      </c>
      <c r="AM30" s="11">
        <v>105</v>
      </c>
      <c r="AN30" s="11" t="str">
        <f t="shared" si="1"/>
        <v> </v>
      </c>
    </row>
    <row r="31" spans="1:40" ht="12.75">
      <c r="A31" t="s">
        <v>61</v>
      </c>
      <c r="B31" s="14" t="s">
        <v>105</v>
      </c>
      <c r="C31" s="14"/>
      <c r="D31" s="14"/>
      <c r="E31" t="s">
        <v>41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>
        <v>1</v>
      </c>
      <c r="T31" s="10">
        <v>1</v>
      </c>
      <c r="U31" s="10">
        <v>1</v>
      </c>
      <c r="V31" s="10">
        <v>1</v>
      </c>
      <c r="W31" s="10">
        <v>1</v>
      </c>
      <c r="X31" s="10">
        <v>1</v>
      </c>
      <c r="Y31" s="10">
        <v>1</v>
      </c>
      <c r="Z31" s="10">
        <v>1</v>
      </c>
      <c r="AA31" s="10">
        <v>1</v>
      </c>
      <c r="AB31" s="10">
        <v>1</v>
      </c>
      <c r="AC31" s="10"/>
      <c r="AD31" s="10"/>
      <c r="AE31" s="10"/>
      <c r="AF31" s="10"/>
      <c r="AG31" s="10"/>
      <c r="AH31" s="10"/>
      <c r="AI31" s="10"/>
      <c r="AJ31" s="10"/>
      <c r="AL31" s="11">
        <v>159</v>
      </c>
      <c r="AM31" s="11">
        <v>105</v>
      </c>
      <c r="AN31" s="11" t="str">
        <f t="shared" si="1"/>
        <v> </v>
      </c>
    </row>
    <row r="32" spans="1:40" ht="12.75">
      <c r="A32" t="s">
        <v>62</v>
      </c>
      <c r="B32" s="14" t="s">
        <v>108</v>
      </c>
      <c r="C32" s="14"/>
      <c r="D32" s="14"/>
      <c r="E32" t="s">
        <v>41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>
        <v>1</v>
      </c>
      <c r="T32" s="10">
        <v>1</v>
      </c>
      <c r="U32" s="10">
        <v>1</v>
      </c>
      <c r="V32" s="10">
        <v>1</v>
      </c>
      <c r="W32" s="10">
        <v>1</v>
      </c>
      <c r="X32" s="10">
        <v>1</v>
      </c>
      <c r="Y32" s="10">
        <v>1</v>
      </c>
      <c r="Z32" s="10">
        <v>1</v>
      </c>
      <c r="AA32" s="10">
        <v>1</v>
      </c>
      <c r="AB32" s="10">
        <v>1</v>
      </c>
      <c r="AC32" s="10">
        <v>1</v>
      </c>
      <c r="AD32" s="10">
        <v>1</v>
      </c>
      <c r="AE32" s="10">
        <v>1</v>
      </c>
      <c r="AF32" s="10">
        <v>1</v>
      </c>
      <c r="AG32" s="10">
        <v>1</v>
      </c>
      <c r="AH32" s="10">
        <v>1</v>
      </c>
      <c r="AI32" s="10"/>
      <c r="AJ32" s="10"/>
      <c r="AL32" s="11">
        <v>159</v>
      </c>
      <c r="AM32" s="11">
        <v>69.5</v>
      </c>
      <c r="AN32" s="11" t="str">
        <f t="shared" si="1"/>
        <v> </v>
      </c>
    </row>
    <row r="33" spans="1:40" ht="12.75">
      <c r="A33" t="s">
        <v>63</v>
      </c>
      <c r="B33" s="14" t="s">
        <v>108</v>
      </c>
      <c r="C33" s="14"/>
      <c r="D33" s="14"/>
      <c r="E33" t="s">
        <v>41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>
        <v>1</v>
      </c>
      <c r="T33" s="10">
        <v>1</v>
      </c>
      <c r="U33" s="10">
        <v>1</v>
      </c>
      <c r="V33" s="10">
        <v>1</v>
      </c>
      <c r="W33" s="10">
        <v>1</v>
      </c>
      <c r="X33" s="10">
        <v>1</v>
      </c>
      <c r="Y33" s="10">
        <v>1</v>
      </c>
      <c r="Z33" s="10">
        <v>1</v>
      </c>
      <c r="AA33" s="10">
        <v>1</v>
      </c>
      <c r="AB33" s="10">
        <v>1</v>
      </c>
      <c r="AC33" s="10">
        <v>1</v>
      </c>
      <c r="AD33" s="10">
        <v>1</v>
      </c>
      <c r="AE33" s="10">
        <v>1</v>
      </c>
      <c r="AF33" s="10">
        <v>1</v>
      </c>
      <c r="AG33" s="10">
        <v>1</v>
      </c>
      <c r="AH33" s="10">
        <v>1</v>
      </c>
      <c r="AI33" s="10"/>
      <c r="AJ33" s="10"/>
      <c r="AL33" s="11">
        <v>159</v>
      </c>
      <c r="AM33" s="11">
        <v>69.5</v>
      </c>
      <c r="AN33" s="11" t="str">
        <f t="shared" si="1"/>
        <v> </v>
      </c>
    </row>
    <row r="34" spans="1:40" ht="12.75">
      <c r="A34" s="12" t="s">
        <v>64</v>
      </c>
      <c r="B34" s="15" t="s">
        <v>107</v>
      </c>
      <c r="C34" s="15"/>
      <c r="D34" s="15"/>
      <c r="E34" s="12" t="s">
        <v>41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>
        <v>1</v>
      </c>
      <c r="U34" s="13">
        <v>1</v>
      </c>
      <c r="V34" s="13">
        <v>1</v>
      </c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L34" s="11">
        <v>156</v>
      </c>
      <c r="AM34" s="11">
        <v>149</v>
      </c>
      <c r="AN34" s="11" t="str">
        <f t="shared" si="1"/>
        <v> </v>
      </c>
    </row>
    <row r="35" spans="1:40" ht="12.75">
      <c r="A35" t="s">
        <v>65</v>
      </c>
      <c r="B35" s="14" t="s">
        <v>109</v>
      </c>
      <c r="C35" s="14"/>
      <c r="D35" s="14"/>
      <c r="E35" t="s">
        <v>41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>
        <v>1</v>
      </c>
      <c r="U35" s="10">
        <v>1</v>
      </c>
      <c r="V35" s="10">
        <v>1</v>
      </c>
      <c r="W35" s="10">
        <v>1</v>
      </c>
      <c r="X35" s="10">
        <v>1</v>
      </c>
      <c r="Y35" s="10">
        <v>1</v>
      </c>
      <c r="Z35" s="10">
        <v>1</v>
      </c>
      <c r="AA35" s="10">
        <v>1</v>
      </c>
      <c r="AB35" s="10">
        <v>1</v>
      </c>
      <c r="AC35" s="10">
        <v>1</v>
      </c>
      <c r="AD35" s="10">
        <v>1</v>
      </c>
      <c r="AE35" s="10">
        <v>1</v>
      </c>
      <c r="AF35" s="10">
        <v>1</v>
      </c>
      <c r="AG35" s="10">
        <v>1</v>
      </c>
      <c r="AH35" s="10"/>
      <c r="AI35" s="10"/>
      <c r="AJ35" s="10"/>
      <c r="AL35" s="11">
        <v>156</v>
      </c>
      <c r="AM35" s="11">
        <v>78.5</v>
      </c>
      <c r="AN35" s="11" t="str">
        <f t="shared" si="1"/>
        <v> </v>
      </c>
    </row>
    <row r="36" spans="1:40" ht="17.25" customHeight="1">
      <c r="A36" s="12" t="s">
        <v>66</v>
      </c>
      <c r="B36" s="15" t="s">
        <v>107</v>
      </c>
      <c r="C36" s="15"/>
      <c r="D36" s="15"/>
      <c r="E36" s="12" t="s">
        <v>41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>
        <v>1</v>
      </c>
      <c r="U36" s="13">
        <v>1</v>
      </c>
      <c r="V36" s="13">
        <v>1</v>
      </c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L36" s="11">
        <v>156</v>
      </c>
      <c r="AM36" s="11">
        <v>149</v>
      </c>
      <c r="AN36" s="11" t="str">
        <f t="shared" si="1"/>
        <v> </v>
      </c>
    </row>
    <row r="37" spans="1:40" ht="12.75">
      <c r="A37" t="s">
        <v>67</v>
      </c>
      <c r="B37" s="14" t="s">
        <v>108</v>
      </c>
      <c r="C37" s="14"/>
      <c r="D37" s="14"/>
      <c r="E37" t="s">
        <v>41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>
        <v>1</v>
      </c>
      <c r="V37" s="10">
        <v>1</v>
      </c>
      <c r="W37" s="10">
        <v>1</v>
      </c>
      <c r="X37" s="10">
        <v>1</v>
      </c>
      <c r="Y37" s="10">
        <v>1</v>
      </c>
      <c r="Z37" s="10">
        <v>1</v>
      </c>
      <c r="AA37" s="10">
        <v>1</v>
      </c>
      <c r="AB37" s="10"/>
      <c r="AC37" s="10"/>
      <c r="AD37" s="10"/>
      <c r="AE37" s="10"/>
      <c r="AF37" s="10"/>
      <c r="AG37" s="10"/>
      <c r="AH37" s="10"/>
      <c r="AI37" s="10"/>
      <c r="AJ37" s="10"/>
      <c r="AL37" s="11">
        <v>153</v>
      </c>
      <c r="AM37" s="11">
        <v>118</v>
      </c>
      <c r="AN37" s="11" t="str">
        <f t="shared" si="1"/>
        <v> </v>
      </c>
    </row>
    <row r="38" spans="1:40" ht="12.75">
      <c r="A38" t="s">
        <v>68</v>
      </c>
      <c r="B38" s="14" t="s">
        <v>105</v>
      </c>
      <c r="C38" s="14"/>
      <c r="D38" s="14"/>
      <c r="E38" t="s">
        <v>41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>
        <v>1</v>
      </c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L38" s="11">
        <v>153</v>
      </c>
      <c r="AM38" s="11">
        <v>153</v>
      </c>
      <c r="AN38" s="11">
        <f t="shared" si="1"/>
        <v>153</v>
      </c>
    </row>
    <row r="39" spans="1:40" ht="12.75">
      <c r="A39" t="s">
        <v>69</v>
      </c>
      <c r="B39" s="14" t="s">
        <v>109</v>
      </c>
      <c r="C39" s="14"/>
      <c r="D39" s="14"/>
      <c r="E39" t="s">
        <v>41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>
        <v>1</v>
      </c>
      <c r="V39" s="10">
        <v>1</v>
      </c>
      <c r="W39" s="10">
        <v>1</v>
      </c>
      <c r="X39" s="10">
        <v>1</v>
      </c>
      <c r="Y39" s="10">
        <v>1</v>
      </c>
      <c r="Z39" s="10">
        <v>1</v>
      </c>
      <c r="AA39" s="10">
        <v>1</v>
      </c>
      <c r="AB39" s="10">
        <v>1</v>
      </c>
      <c r="AC39" s="10">
        <v>1</v>
      </c>
      <c r="AD39" s="10">
        <v>1</v>
      </c>
      <c r="AE39" s="10">
        <v>1</v>
      </c>
      <c r="AF39" s="10">
        <v>1</v>
      </c>
      <c r="AG39" s="10">
        <v>1</v>
      </c>
      <c r="AH39" s="10">
        <v>1</v>
      </c>
      <c r="AI39" s="10"/>
      <c r="AJ39" s="10"/>
      <c r="AL39" s="11">
        <v>153</v>
      </c>
      <c r="AM39" s="11">
        <v>69.5</v>
      </c>
      <c r="AN39" s="11" t="str">
        <f t="shared" si="1"/>
        <v> </v>
      </c>
    </row>
    <row r="40" spans="1:40" ht="12.75">
      <c r="A40" s="12" t="s">
        <v>70</v>
      </c>
      <c r="B40" s="15" t="s">
        <v>107</v>
      </c>
      <c r="C40" s="15"/>
      <c r="D40" s="15"/>
      <c r="E40" s="12" t="s">
        <v>41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>
        <v>1</v>
      </c>
      <c r="V40" s="13">
        <v>1</v>
      </c>
      <c r="W40" s="13">
        <v>1</v>
      </c>
      <c r="X40" s="13">
        <v>1</v>
      </c>
      <c r="Y40" s="13">
        <v>1</v>
      </c>
      <c r="Z40" s="13">
        <v>1</v>
      </c>
      <c r="AA40" s="13">
        <v>1</v>
      </c>
      <c r="AB40" s="13"/>
      <c r="AC40" s="13"/>
      <c r="AD40" s="13"/>
      <c r="AE40" s="13"/>
      <c r="AF40" s="13"/>
      <c r="AG40" s="13"/>
      <c r="AH40" s="13"/>
      <c r="AI40" s="13"/>
      <c r="AJ40" s="13"/>
      <c r="AL40" s="11">
        <v>153</v>
      </c>
      <c r="AM40" s="11">
        <v>118</v>
      </c>
      <c r="AN40" s="11" t="str">
        <f t="shared" si="1"/>
        <v> </v>
      </c>
    </row>
    <row r="41" spans="1:40" ht="12.75">
      <c r="A41" t="s">
        <v>71</v>
      </c>
      <c r="B41" s="14" t="s">
        <v>108</v>
      </c>
      <c r="C41" s="14"/>
      <c r="D41" s="14"/>
      <c r="E41" t="s">
        <v>41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>
        <v>1</v>
      </c>
      <c r="V41" s="10">
        <v>1</v>
      </c>
      <c r="W41" s="10">
        <v>1</v>
      </c>
      <c r="X41" s="10">
        <v>1</v>
      </c>
      <c r="Y41" s="10">
        <v>1</v>
      </c>
      <c r="Z41" s="10">
        <v>1</v>
      </c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L41" s="11">
        <v>153</v>
      </c>
      <c r="AM41" s="11">
        <v>128</v>
      </c>
      <c r="AN41" s="11" t="str">
        <f t="shared" si="1"/>
        <v> </v>
      </c>
    </row>
    <row r="42" spans="1:40" ht="12.75">
      <c r="A42" s="12" t="s">
        <v>72</v>
      </c>
      <c r="B42" s="15" t="s">
        <v>107</v>
      </c>
      <c r="C42" s="15"/>
      <c r="D42" s="15"/>
      <c r="E42" s="12" t="s">
        <v>41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>
        <v>1</v>
      </c>
      <c r="V42" s="13">
        <v>1</v>
      </c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L42" s="11">
        <v>153</v>
      </c>
      <c r="AM42" s="11">
        <v>149</v>
      </c>
      <c r="AN42" s="11" t="str">
        <f t="shared" si="1"/>
        <v> </v>
      </c>
    </row>
    <row r="43" spans="1:40" ht="12.75">
      <c r="A43" s="12" t="s">
        <v>73</v>
      </c>
      <c r="B43" s="15" t="s">
        <v>107</v>
      </c>
      <c r="C43" s="15"/>
      <c r="D43" s="15"/>
      <c r="E43" s="12" t="s">
        <v>41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>
        <v>1</v>
      </c>
      <c r="W43" s="13">
        <v>1</v>
      </c>
      <c r="X43" s="13">
        <v>1</v>
      </c>
      <c r="Y43" s="13">
        <v>1</v>
      </c>
      <c r="Z43" s="13">
        <v>1</v>
      </c>
      <c r="AA43" s="13">
        <v>1</v>
      </c>
      <c r="AB43" s="13">
        <v>1</v>
      </c>
      <c r="AC43" s="13">
        <v>1</v>
      </c>
      <c r="AD43" s="13">
        <v>1</v>
      </c>
      <c r="AE43" s="13">
        <v>1</v>
      </c>
      <c r="AF43" s="13">
        <v>1</v>
      </c>
      <c r="AG43" s="13">
        <v>1</v>
      </c>
      <c r="AH43" s="13">
        <v>1</v>
      </c>
      <c r="AI43" s="13"/>
      <c r="AJ43" s="13"/>
      <c r="AL43" s="11">
        <v>149</v>
      </c>
      <c r="AM43" s="11">
        <v>69.5</v>
      </c>
      <c r="AN43" s="11" t="str">
        <f t="shared" si="1"/>
        <v> </v>
      </c>
    </row>
    <row r="44" spans="1:40" ht="12.75">
      <c r="A44" s="12" t="s">
        <v>74</v>
      </c>
      <c r="B44" s="15" t="s">
        <v>107</v>
      </c>
      <c r="C44" s="15"/>
      <c r="D44" s="15"/>
      <c r="E44" s="12" t="s">
        <v>41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>
        <v>1</v>
      </c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L44" s="11">
        <v>149</v>
      </c>
      <c r="AM44" s="11">
        <v>149</v>
      </c>
      <c r="AN44" s="11">
        <f t="shared" si="1"/>
        <v>149</v>
      </c>
    </row>
    <row r="45" spans="1:40" ht="12.75">
      <c r="A45" s="12" t="s">
        <v>75</v>
      </c>
      <c r="B45" s="15" t="s">
        <v>107</v>
      </c>
      <c r="C45" s="15"/>
      <c r="D45" s="15"/>
      <c r="E45" s="12" t="s">
        <v>41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>
        <v>1</v>
      </c>
      <c r="W45" s="13">
        <v>1</v>
      </c>
      <c r="X45" s="13">
        <v>1</v>
      </c>
      <c r="Y45" s="13">
        <v>1</v>
      </c>
      <c r="Z45" s="13">
        <v>1</v>
      </c>
      <c r="AA45" s="13">
        <v>1</v>
      </c>
      <c r="AB45" s="13"/>
      <c r="AC45" s="13"/>
      <c r="AD45" s="13"/>
      <c r="AE45" s="13"/>
      <c r="AF45" s="13"/>
      <c r="AG45" s="13"/>
      <c r="AH45" s="13"/>
      <c r="AI45" s="13"/>
      <c r="AJ45" s="13"/>
      <c r="AL45" s="11">
        <v>149</v>
      </c>
      <c r="AM45" s="11">
        <v>118</v>
      </c>
      <c r="AN45" s="11" t="str">
        <f t="shared" si="1"/>
        <v> </v>
      </c>
    </row>
    <row r="46" spans="1:40" ht="12.75">
      <c r="A46" t="s">
        <v>76</v>
      </c>
      <c r="B46" s="14" t="s">
        <v>108</v>
      </c>
      <c r="C46" s="14"/>
      <c r="D46" s="14"/>
      <c r="E46" t="s">
        <v>41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>
        <v>1</v>
      </c>
      <c r="X46" s="10">
        <v>1</v>
      </c>
      <c r="Y46" s="10">
        <v>1</v>
      </c>
      <c r="Z46" s="10">
        <v>1</v>
      </c>
      <c r="AA46" s="10">
        <v>1</v>
      </c>
      <c r="AB46" s="10">
        <v>1</v>
      </c>
      <c r="AC46" s="10"/>
      <c r="AD46" s="10"/>
      <c r="AE46" s="10"/>
      <c r="AF46" s="10"/>
      <c r="AG46" s="10"/>
      <c r="AH46" s="10"/>
      <c r="AI46" s="10"/>
      <c r="AJ46" s="10"/>
      <c r="AL46" s="11">
        <v>143</v>
      </c>
      <c r="AM46" s="11">
        <v>105</v>
      </c>
      <c r="AN46" s="11" t="str">
        <f aca="true" t="shared" si="2" ref="AN46:AN70">IF(AL46=AM46,AL46," ")</f>
        <v> </v>
      </c>
    </row>
    <row r="47" spans="1:40" ht="12.75">
      <c r="A47" s="12" t="s">
        <v>77</v>
      </c>
      <c r="B47" s="15" t="s">
        <v>107</v>
      </c>
      <c r="C47" s="15"/>
      <c r="D47" s="15"/>
      <c r="E47" s="12" t="s">
        <v>41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>
        <v>1</v>
      </c>
      <c r="Y47" s="13">
        <v>1</v>
      </c>
      <c r="Z47" s="13">
        <v>1</v>
      </c>
      <c r="AA47" s="13">
        <v>1</v>
      </c>
      <c r="AB47" s="13">
        <v>1</v>
      </c>
      <c r="AC47" s="13">
        <v>1</v>
      </c>
      <c r="AD47" s="13"/>
      <c r="AE47" s="13"/>
      <c r="AF47" s="13"/>
      <c r="AG47" s="13"/>
      <c r="AH47" s="13"/>
      <c r="AI47" s="13"/>
      <c r="AJ47" s="13"/>
      <c r="AL47" s="11">
        <v>138</v>
      </c>
      <c r="AM47" s="11">
        <v>93.7</v>
      </c>
      <c r="AN47" s="11" t="str">
        <f t="shared" si="2"/>
        <v> </v>
      </c>
    </row>
    <row r="48" spans="1:40" ht="12.75">
      <c r="A48" t="s">
        <v>78</v>
      </c>
      <c r="B48" s="14" t="s">
        <v>106</v>
      </c>
      <c r="C48" s="14"/>
      <c r="D48" s="14"/>
      <c r="E48" t="s">
        <v>41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>
        <v>1</v>
      </c>
      <c r="Z48" s="10">
        <v>1</v>
      </c>
      <c r="AA48" s="10">
        <v>1</v>
      </c>
      <c r="AB48" s="10">
        <v>1</v>
      </c>
      <c r="AC48" s="10"/>
      <c r="AD48" s="10"/>
      <c r="AE48" s="10"/>
      <c r="AF48" s="10"/>
      <c r="AG48" s="10"/>
      <c r="AH48" s="10"/>
      <c r="AI48" s="10"/>
      <c r="AJ48" s="10"/>
      <c r="AL48" s="11">
        <v>133</v>
      </c>
      <c r="AM48" s="11">
        <v>105</v>
      </c>
      <c r="AN48" s="11" t="str">
        <f t="shared" si="2"/>
        <v> </v>
      </c>
    </row>
    <row r="49" spans="1:40" ht="12.75">
      <c r="A49" t="s">
        <v>79</v>
      </c>
      <c r="B49" s="14" t="s">
        <v>108</v>
      </c>
      <c r="C49" s="14"/>
      <c r="D49" s="14"/>
      <c r="E49" t="s">
        <v>41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>
        <v>1</v>
      </c>
      <c r="AA49" s="10">
        <v>1</v>
      </c>
      <c r="AB49" s="10">
        <v>1</v>
      </c>
      <c r="AC49" s="10">
        <v>1</v>
      </c>
      <c r="AD49" s="10">
        <v>1</v>
      </c>
      <c r="AE49" s="10">
        <v>1</v>
      </c>
      <c r="AF49" s="10">
        <v>1</v>
      </c>
      <c r="AG49" s="10">
        <v>1</v>
      </c>
      <c r="AH49" s="10">
        <v>1</v>
      </c>
      <c r="AI49" s="10"/>
      <c r="AJ49" s="10"/>
      <c r="AL49" s="11">
        <v>128</v>
      </c>
      <c r="AM49" s="11">
        <v>69.5</v>
      </c>
      <c r="AN49" s="11" t="str">
        <f t="shared" si="2"/>
        <v> </v>
      </c>
    </row>
    <row r="50" spans="1:40" ht="12.75">
      <c r="A50" s="12" t="s">
        <v>80</v>
      </c>
      <c r="B50" s="15" t="s">
        <v>107</v>
      </c>
      <c r="C50" s="15"/>
      <c r="D50" s="15"/>
      <c r="E50" s="12" t="s">
        <v>41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>
        <v>1</v>
      </c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L50" s="11">
        <v>128</v>
      </c>
      <c r="AM50" s="11">
        <v>128</v>
      </c>
      <c r="AN50" s="11">
        <f t="shared" si="2"/>
        <v>128</v>
      </c>
    </row>
    <row r="51" spans="1:40" ht="12.75">
      <c r="A51" t="s">
        <v>81</v>
      </c>
      <c r="B51" s="14" t="s">
        <v>105</v>
      </c>
      <c r="C51" s="14"/>
      <c r="D51" s="14"/>
      <c r="E51" t="s">
        <v>41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>
        <v>1</v>
      </c>
      <c r="AA51" s="10">
        <v>1</v>
      </c>
      <c r="AB51" s="10">
        <v>1</v>
      </c>
      <c r="AC51" s="10"/>
      <c r="AD51" s="10"/>
      <c r="AE51" s="10"/>
      <c r="AF51" s="10"/>
      <c r="AG51" s="10"/>
      <c r="AH51" s="10"/>
      <c r="AI51" s="10"/>
      <c r="AJ51" s="10"/>
      <c r="AL51" s="11">
        <v>128</v>
      </c>
      <c r="AM51" s="11">
        <v>105</v>
      </c>
      <c r="AN51" s="11" t="str">
        <f t="shared" si="2"/>
        <v> </v>
      </c>
    </row>
    <row r="52" spans="1:40" ht="12.75">
      <c r="A52" s="12" t="s">
        <v>82</v>
      </c>
      <c r="B52" s="15" t="s">
        <v>107</v>
      </c>
      <c r="C52" s="15"/>
      <c r="D52" s="15"/>
      <c r="E52" s="12" t="s">
        <v>41</v>
      </c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>
        <v>1</v>
      </c>
      <c r="AB52" s="13">
        <v>1</v>
      </c>
      <c r="AC52" s="13">
        <v>1</v>
      </c>
      <c r="AD52" s="13">
        <v>1</v>
      </c>
      <c r="AE52" s="13">
        <v>1</v>
      </c>
      <c r="AF52" s="13">
        <v>1</v>
      </c>
      <c r="AG52" s="13">
        <v>1</v>
      </c>
      <c r="AH52" s="13"/>
      <c r="AI52" s="13"/>
      <c r="AJ52" s="13"/>
      <c r="AL52" s="11">
        <v>118</v>
      </c>
      <c r="AM52" s="11">
        <v>78.5</v>
      </c>
      <c r="AN52" s="11" t="str">
        <f t="shared" si="2"/>
        <v> </v>
      </c>
    </row>
    <row r="53" spans="1:40" ht="12.75">
      <c r="A53" s="12" t="s">
        <v>83</v>
      </c>
      <c r="B53" s="15" t="s">
        <v>107</v>
      </c>
      <c r="C53" s="15"/>
      <c r="D53" s="15"/>
      <c r="E53" s="12" t="s">
        <v>41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>
        <v>1</v>
      </c>
      <c r="AB53" s="13"/>
      <c r="AC53" s="13"/>
      <c r="AD53" s="13"/>
      <c r="AE53" s="13"/>
      <c r="AF53" s="13"/>
      <c r="AG53" s="13"/>
      <c r="AH53" s="13"/>
      <c r="AI53" s="13"/>
      <c r="AJ53" s="13"/>
      <c r="AL53" s="11">
        <v>118</v>
      </c>
      <c r="AM53" s="11">
        <v>118</v>
      </c>
      <c r="AN53" s="11">
        <f t="shared" si="2"/>
        <v>118</v>
      </c>
    </row>
    <row r="54" spans="1:40" ht="12.75">
      <c r="A54" t="s">
        <v>84</v>
      </c>
      <c r="B54" s="14" t="s">
        <v>108</v>
      </c>
      <c r="C54" s="14"/>
      <c r="D54" s="14"/>
      <c r="E54" t="s">
        <v>41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>
        <v>1</v>
      </c>
      <c r="AC54" s="10">
        <v>1</v>
      </c>
      <c r="AD54" s="10">
        <v>1</v>
      </c>
      <c r="AE54" s="10">
        <v>1</v>
      </c>
      <c r="AF54" s="10">
        <v>1</v>
      </c>
      <c r="AG54" s="10">
        <v>1</v>
      </c>
      <c r="AH54" s="10">
        <v>1</v>
      </c>
      <c r="AI54" s="10"/>
      <c r="AJ54" s="10"/>
      <c r="AL54" s="11">
        <v>105</v>
      </c>
      <c r="AM54" s="11">
        <v>69.5</v>
      </c>
      <c r="AN54" s="11" t="str">
        <f t="shared" si="2"/>
        <v> </v>
      </c>
    </row>
    <row r="55" spans="1:40" ht="12.75">
      <c r="A55" t="s">
        <v>85</v>
      </c>
      <c r="B55" s="14" t="s">
        <v>105</v>
      </c>
      <c r="C55" s="14"/>
      <c r="D55" s="14"/>
      <c r="E55" t="s">
        <v>41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>
        <v>1</v>
      </c>
      <c r="AC55" s="10">
        <v>1</v>
      </c>
      <c r="AD55" s="10">
        <v>1</v>
      </c>
      <c r="AE55" s="10">
        <v>1</v>
      </c>
      <c r="AF55" s="10">
        <v>1</v>
      </c>
      <c r="AG55" s="10">
        <v>1</v>
      </c>
      <c r="AH55" s="10">
        <v>1</v>
      </c>
      <c r="AI55" s="10"/>
      <c r="AJ55" s="10"/>
      <c r="AL55" s="11">
        <v>105</v>
      </c>
      <c r="AM55" s="11">
        <v>69.5</v>
      </c>
      <c r="AN55" s="11" t="str">
        <f t="shared" si="2"/>
        <v> </v>
      </c>
    </row>
    <row r="56" spans="1:40" ht="12.75">
      <c r="A56" t="s">
        <v>86</v>
      </c>
      <c r="B56" s="14" t="s">
        <v>105</v>
      </c>
      <c r="C56" s="14"/>
      <c r="D56" s="14"/>
      <c r="E56" t="s">
        <v>41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>
        <v>1</v>
      </c>
      <c r="AD56" s="10">
        <v>1</v>
      </c>
      <c r="AE56" s="10">
        <v>1</v>
      </c>
      <c r="AF56" s="10">
        <v>1</v>
      </c>
      <c r="AG56" s="10">
        <v>1</v>
      </c>
      <c r="AH56" s="10">
        <v>1</v>
      </c>
      <c r="AI56" s="10"/>
      <c r="AJ56" s="10"/>
      <c r="AL56" s="11">
        <v>93.7</v>
      </c>
      <c r="AM56" s="11">
        <v>69.5</v>
      </c>
      <c r="AN56" s="11" t="str">
        <f t="shared" si="2"/>
        <v> </v>
      </c>
    </row>
    <row r="57" spans="1:40" ht="12.75">
      <c r="A57" t="s">
        <v>87</v>
      </c>
      <c r="B57" s="14" t="s">
        <v>108</v>
      </c>
      <c r="C57" s="14"/>
      <c r="D57" s="14"/>
      <c r="E57" t="s">
        <v>41</v>
      </c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>
        <v>1</v>
      </c>
      <c r="AE57" s="10">
        <v>1</v>
      </c>
      <c r="AF57" s="10">
        <v>1</v>
      </c>
      <c r="AG57" s="10">
        <v>1</v>
      </c>
      <c r="AH57" s="10">
        <v>1</v>
      </c>
      <c r="AI57" s="10"/>
      <c r="AJ57" s="10"/>
      <c r="AL57" s="11">
        <v>89.4</v>
      </c>
      <c r="AM57" s="11">
        <v>69.5</v>
      </c>
      <c r="AN57" s="11" t="str">
        <f t="shared" si="2"/>
        <v> </v>
      </c>
    </row>
    <row r="58" spans="1:40" ht="12.75">
      <c r="A58" t="s">
        <v>88</v>
      </c>
      <c r="B58" s="14" t="s">
        <v>105</v>
      </c>
      <c r="C58" s="14"/>
      <c r="D58" s="14"/>
      <c r="E58" t="s">
        <v>41</v>
      </c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>
        <v>1</v>
      </c>
      <c r="AE58" s="10">
        <v>1</v>
      </c>
      <c r="AF58" s="10">
        <v>1</v>
      </c>
      <c r="AG58" s="10">
        <v>1</v>
      </c>
      <c r="AH58" s="10">
        <v>1</v>
      </c>
      <c r="AI58" s="10"/>
      <c r="AJ58" s="10"/>
      <c r="AL58" s="11">
        <v>89.4</v>
      </c>
      <c r="AM58" s="11">
        <v>69.5</v>
      </c>
      <c r="AN58" s="11" t="str">
        <f t="shared" si="2"/>
        <v> </v>
      </c>
    </row>
    <row r="59" spans="1:40" ht="12.75">
      <c r="A59" t="s">
        <v>89</v>
      </c>
      <c r="B59" s="14" t="s">
        <v>105</v>
      </c>
      <c r="C59" s="14"/>
      <c r="D59" s="14"/>
      <c r="E59" t="s">
        <v>41</v>
      </c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>
        <v>1</v>
      </c>
      <c r="AE59" s="10">
        <v>1</v>
      </c>
      <c r="AF59" s="10">
        <v>1</v>
      </c>
      <c r="AG59" s="10">
        <v>1</v>
      </c>
      <c r="AH59" s="10"/>
      <c r="AI59" s="10"/>
      <c r="AJ59" s="10"/>
      <c r="AL59" s="11">
        <v>89.4</v>
      </c>
      <c r="AM59" s="11">
        <v>78.5</v>
      </c>
      <c r="AN59" s="11" t="str">
        <f t="shared" si="2"/>
        <v> </v>
      </c>
    </row>
    <row r="60" spans="1:40" ht="12.75">
      <c r="A60" t="s">
        <v>90</v>
      </c>
      <c r="B60" s="14" t="s">
        <v>105</v>
      </c>
      <c r="C60" s="14"/>
      <c r="D60" s="14"/>
      <c r="E60" t="s">
        <v>41</v>
      </c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>
        <v>1</v>
      </c>
      <c r="AE60" s="10">
        <v>1</v>
      </c>
      <c r="AF60" s="10">
        <v>1</v>
      </c>
      <c r="AG60" s="10">
        <v>1</v>
      </c>
      <c r="AH60" s="10">
        <v>1</v>
      </c>
      <c r="AI60" s="10"/>
      <c r="AJ60" s="10"/>
      <c r="AL60" s="11">
        <v>89.4</v>
      </c>
      <c r="AM60" s="11">
        <v>69.5</v>
      </c>
      <c r="AN60" s="11" t="str">
        <f t="shared" si="2"/>
        <v> </v>
      </c>
    </row>
    <row r="61" spans="1:40" ht="12.75">
      <c r="A61" t="s">
        <v>91</v>
      </c>
      <c r="B61" s="14" t="s">
        <v>105</v>
      </c>
      <c r="C61" s="14"/>
      <c r="D61" s="14"/>
      <c r="E61" t="s">
        <v>41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>
        <v>1</v>
      </c>
      <c r="AF61" s="10"/>
      <c r="AG61" s="10"/>
      <c r="AH61" s="10"/>
      <c r="AI61" s="10"/>
      <c r="AJ61" s="10"/>
      <c r="AL61" s="11">
        <v>87.6</v>
      </c>
      <c r="AM61" s="11">
        <v>87.6</v>
      </c>
      <c r="AN61" s="11">
        <f t="shared" si="2"/>
        <v>87.6</v>
      </c>
    </row>
    <row r="62" spans="1:40" ht="12.75">
      <c r="A62" t="s">
        <v>92</v>
      </c>
      <c r="B62" s="14" t="s">
        <v>105</v>
      </c>
      <c r="C62" s="14"/>
      <c r="D62" s="14"/>
      <c r="E62" t="s">
        <v>41</v>
      </c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>
        <v>1</v>
      </c>
      <c r="AF62" s="10"/>
      <c r="AG62" s="10"/>
      <c r="AH62" s="10"/>
      <c r="AI62" s="10"/>
      <c r="AJ62" s="10"/>
      <c r="AL62" s="11">
        <v>87.6</v>
      </c>
      <c r="AM62" s="11">
        <v>87.6</v>
      </c>
      <c r="AN62" s="11">
        <f t="shared" si="2"/>
        <v>87.6</v>
      </c>
    </row>
    <row r="63" spans="1:40" ht="12.75">
      <c r="A63" s="12" t="s">
        <v>93</v>
      </c>
      <c r="B63" s="15" t="s">
        <v>107</v>
      </c>
      <c r="C63" s="15"/>
      <c r="D63" s="15"/>
      <c r="E63" s="12" t="s">
        <v>41</v>
      </c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>
        <v>1</v>
      </c>
      <c r="AG63" s="13">
        <v>1</v>
      </c>
      <c r="AH63" s="13">
        <v>1</v>
      </c>
      <c r="AI63" s="13"/>
      <c r="AJ63" s="13"/>
      <c r="AL63" s="11">
        <v>84.8</v>
      </c>
      <c r="AM63" s="11">
        <v>69.5</v>
      </c>
      <c r="AN63" s="11" t="str">
        <f t="shared" si="2"/>
        <v> </v>
      </c>
    </row>
    <row r="64" spans="1:40" ht="12.75">
      <c r="A64" t="s">
        <v>94</v>
      </c>
      <c r="B64" s="14" t="s">
        <v>106</v>
      </c>
      <c r="C64" s="14"/>
      <c r="D64" s="14"/>
      <c r="E64" t="s">
        <v>41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>
        <v>1</v>
      </c>
      <c r="AH64" s="10">
        <v>1</v>
      </c>
      <c r="AI64" s="10"/>
      <c r="AJ64" s="10"/>
      <c r="AL64" s="11">
        <v>78.5</v>
      </c>
      <c r="AM64" s="11">
        <v>69.5</v>
      </c>
      <c r="AN64" s="11" t="str">
        <f t="shared" si="2"/>
        <v> </v>
      </c>
    </row>
    <row r="65" spans="1:40" ht="12.75">
      <c r="A65" t="s">
        <v>95</v>
      </c>
      <c r="B65" s="14" t="s">
        <v>105</v>
      </c>
      <c r="C65" s="14"/>
      <c r="D65" s="14"/>
      <c r="E65" t="s">
        <v>41</v>
      </c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>
        <v>1</v>
      </c>
      <c r="AH65" s="10">
        <v>1</v>
      </c>
      <c r="AI65" s="10"/>
      <c r="AJ65" s="10"/>
      <c r="AL65" s="11">
        <v>78.5</v>
      </c>
      <c r="AM65" s="11">
        <v>69.5</v>
      </c>
      <c r="AN65" s="11" t="str">
        <f t="shared" si="2"/>
        <v> </v>
      </c>
    </row>
    <row r="66" spans="1:40" ht="12.75">
      <c r="A66" t="s">
        <v>96</v>
      </c>
      <c r="B66" s="14" t="s">
        <v>105</v>
      </c>
      <c r="C66" s="14"/>
      <c r="D66" s="14"/>
      <c r="E66" t="s">
        <v>41</v>
      </c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>
        <v>1</v>
      </c>
      <c r="AH66" s="10">
        <v>1</v>
      </c>
      <c r="AI66" s="10"/>
      <c r="AJ66" s="10"/>
      <c r="AL66" s="11">
        <v>78.5</v>
      </c>
      <c r="AM66" s="11">
        <v>69.5</v>
      </c>
      <c r="AN66" s="11" t="str">
        <f t="shared" si="2"/>
        <v> </v>
      </c>
    </row>
    <row r="67" spans="1:40" ht="12.75">
      <c r="A67" t="s">
        <v>97</v>
      </c>
      <c r="B67" s="14" t="s">
        <v>106</v>
      </c>
      <c r="C67" s="14"/>
      <c r="D67" s="14"/>
      <c r="E67" t="s">
        <v>41</v>
      </c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>
        <v>1</v>
      </c>
      <c r="AH67" s="10">
        <v>1</v>
      </c>
      <c r="AI67" s="10"/>
      <c r="AJ67" s="10"/>
      <c r="AL67" s="11">
        <v>78.5</v>
      </c>
      <c r="AM67" s="11">
        <v>69.5</v>
      </c>
      <c r="AN67" s="11" t="str">
        <f t="shared" si="2"/>
        <v> </v>
      </c>
    </row>
    <row r="68" spans="1:40" ht="12.75">
      <c r="A68" t="s">
        <v>98</v>
      </c>
      <c r="B68" s="14" t="s">
        <v>106</v>
      </c>
      <c r="C68" s="14"/>
      <c r="D68" s="14"/>
      <c r="E68" t="s">
        <v>41</v>
      </c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>
        <v>1</v>
      </c>
      <c r="AH68" s="10"/>
      <c r="AI68" s="10"/>
      <c r="AJ68" s="10"/>
      <c r="AL68" s="11">
        <v>78.5</v>
      </c>
      <c r="AM68" s="11">
        <v>78.5</v>
      </c>
      <c r="AN68" s="11">
        <f t="shared" si="2"/>
        <v>78.5</v>
      </c>
    </row>
    <row r="69" spans="1:40" ht="12.75">
      <c r="A69" t="s">
        <v>99</v>
      </c>
      <c r="B69" s="14" t="s">
        <v>105</v>
      </c>
      <c r="C69" s="14"/>
      <c r="D69" s="14"/>
      <c r="E69" t="s">
        <v>41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>
        <v>1</v>
      </c>
      <c r="AH69" s="10">
        <v>1</v>
      </c>
      <c r="AI69" s="10"/>
      <c r="AJ69" s="10"/>
      <c r="AL69" s="11">
        <v>78.5</v>
      </c>
      <c r="AM69" s="11">
        <v>69.5</v>
      </c>
      <c r="AN69" s="11" t="str">
        <f t="shared" si="2"/>
        <v> </v>
      </c>
    </row>
    <row r="70" spans="1:40" ht="12.75">
      <c r="A70" t="s">
        <v>100</v>
      </c>
      <c r="B70" s="14" t="s">
        <v>105</v>
      </c>
      <c r="C70" s="14"/>
      <c r="D70" s="14"/>
      <c r="E70" t="s">
        <v>41</v>
      </c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>
        <v>1</v>
      </c>
      <c r="AH70" s="10">
        <v>1</v>
      </c>
      <c r="AI70" s="10"/>
      <c r="AJ70" s="10"/>
      <c r="AL70" s="11">
        <v>78.5</v>
      </c>
      <c r="AM70" s="11">
        <v>69.5</v>
      </c>
      <c r="AN70" s="11" t="str">
        <f t="shared" si="2"/>
        <v> </v>
      </c>
    </row>
    <row r="71" spans="1:40" ht="12.75">
      <c r="A71" t="s">
        <v>101</v>
      </c>
      <c r="B71" s="14" t="s">
        <v>105</v>
      </c>
      <c r="C71" s="14"/>
      <c r="D71" s="14"/>
      <c r="E71" t="s">
        <v>41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>
        <v>1</v>
      </c>
      <c r="AH71" s="10">
        <v>1</v>
      </c>
      <c r="AI71" s="10"/>
      <c r="AJ71" s="10"/>
      <c r="AL71" s="11">
        <v>78.5</v>
      </c>
      <c r="AM71" s="11">
        <v>69.5</v>
      </c>
      <c r="AN71" s="11" t="str">
        <f>IF(AL71=AM71,AL71," ")</f>
        <v> </v>
      </c>
    </row>
    <row r="72" spans="1:40" ht="12.75">
      <c r="A72" t="s">
        <v>102</v>
      </c>
      <c r="B72" s="14" t="s">
        <v>105</v>
      </c>
      <c r="C72" s="14"/>
      <c r="D72" s="14"/>
      <c r="E72" t="s">
        <v>41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>
        <v>1</v>
      </c>
      <c r="AH72" s="10"/>
      <c r="AI72" s="10"/>
      <c r="AJ72" s="10"/>
      <c r="AL72" s="11">
        <v>78.5</v>
      </c>
      <c r="AM72" s="11">
        <v>78.5</v>
      </c>
      <c r="AN72" s="11">
        <f>IF(AL72=AM72,AL72," ")</f>
        <v>78.5</v>
      </c>
    </row>
    <row r="73" spans="1:40" ht="12.75">
      <c r="A73" t="s">
        <v>103</v>
      </c>
      <c r="B73" s="14" t="s">
        <v>105</v>
      </c>
      <c r="C73" s="14"/>
      <c r="D73" s="14"/>
      <c r="E73" t="s">
        <v>41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>
        <v>1</v>
      </c>
      <c r="AH73" s="10">
        <v>1</v>
      </c>
      <c r="AI73" s="10"/>
      <c r="AJ73" s="10"/>
      <c r="AL73" s="11">
        <v>78.5</v>
      </c>
      <c r="AM73" s="11">
        <v>69.5</v>
      </c>
      <c r="AN73" s="11" t="str">
        <f>IF(AL73=AM73,AL73," ")</f>
        <v> </v>
      </c>
    </row>
    <row r="75" spans="4:36" ht="12.75">
      <c r="D75" t="s">
        <v>40</v>
      </c>
      <c r="E75" t="s">
        <v>104</v>
      </c>
      <c r="F75">
        <f aca="true" t="shared" si="3" ref="F75:AJ75">SUM(F12:F73)</f>
        <v>0</v>
      </c>
      <c r="G75">
        <f t="shared" si="3"/>
        <v>0</v>
      </c>
      <c r="H75">
        <f t="shared" si="3"/>
        <v>0</v>
      </c>
      <c r="I75">
        <f t="shared" si="3"/>
        <v>3</v>
      </c>
      <c r="J75">
        <f t="shared" si="3"/>
        <v>5</v>
      </c>
      <c r="K75">
        <f t="shared" si="3"/>
        <v>3</v>
      </c>
      <c r="L75">
        <f t="shared" si="3"/>
        <v>6</v>
      </c>
      <c r="M75">
        <f t="shared" si="3"/>
        <v>9</v>
      </c>
      <c r="N75">
        <f t="shared" si="3"/>
        <v>7</v>
      </c>
      <c r="O75">
        <f t="shared" si="3"/>
        <v>6</v>
      </c>
      <c r="P75">
        <f t="shared" si="3"/>
        <v>5</v>
      </c>
      <c r="Q75">
        <f t="shared" si="3"/>
        <v>7</v>
      </c>
      <c r="R75">
        <f t="shared" si="3"/>
        <v>9</v>
      </c>
      <c r="S75">
        <f t="shared" si="3"/>
        <v>11</v>
      </c>
      <c r="T75">
        <f t="shared" si="3"/>
        <v>14</v>
      </c>
      <c r="U75">
        <f t="shared" si="3"/>
        <v>20</v>
      </c>
      <c r="V75">
        <f t="shared" si="3"/>
        <v>19</v>
      </c>
      <c r="W75">
        <f t="shared" si="3"/>
        <v>15</v>
      </c>
      <c r="X75">
        <f t="shared" si="3"/>
        <v>16</v>
      </c>
      <c r="Y75">
        <f t="shared" si="3"/>
        <v>16</v>
      </c>
      <c r="Z75">
        <f t="shared" si="3"/>
        <v>19</v>
      </c>
      <c r="AA75">
        <f t="shared" si="3"/>
        <v>19</v>
      </c>
      <c r="AB75">
        <f t="shared" si="3"/>
        <v>17</v>
      </c>
      <c r="AC75">
        <f t="shared" si="3"/>
        <v>13</v>
      </c>
      <c r="AD75">
        <f t="shared" si="3"/>
        <v>16</v>
      </c>
      <c r="AE75">
        <f t="shared" si="3"/>
        <v>18</v>
      </c>
      <c r="AF75">
        <f t="shared" si="3"/>
        <v>16</v>
      </c>
      <c r="AG75">
        <f t="shared" si="3"/>
        <v>26</v>
      </c>
      <c r="AH75">
        <f t="shared" si="3"/>
        <v>20</v>
      </c>
      <c r="AI75">
        <f t="shared" si="3"/>
        <v>0</v>
      </c>
      <c r="AJ75">
        <f t="shared" si="3"/>
        <v>0</v>
      </c>
    </row>
    <row r="78" spans="1:36" ht="12.75">
      <c r="A78" t="s">
        <v>107</v>
      </c>
      <c r="E78" t="s">
        <v>113</v>
      </c>
      <c r="F78">
        <f>(F63+F53+F52+F50+F47+F45+F44+F43+F42+F40+F36+F34+F26+F18+F17+F16)</f>
        <v>0</v>
      </c>
      <c r="G78">
        <f aca="true" t="shared" si="4" ref="G78:AJ78">(G63+G53+G52+G50+G47+G45+G44+G43+G42+G40+G36+G34+G26+G18+G17+G16)</f>
        <v>0</v>
      </c>
      <c r="H78">
        <f t="shared" si="4"/>
        <v>0</v>
      </c>
      <c r="I78">
        <f t="shared" si="4"/>
        <v>0</v>
      </c>
      <c r="J78">
        <f t="shared" si="4"/>
        <v>3</v>
      </c>
      <c r="K78">
        <f t="shared" si="4"/>
        <v>1</v>
      </c>
      <c r="L78">
        <f t="shared" si="4"/>
        <v>1</v>
      </c>
      <c r="M78">
        <f t="shared" si="4"/>
        <v>1</v>
      </c>
      <c r="N78">
        <f t="shared" si="4"/>
        <v>0</v>
      </c>
      <c r="O78">
        <f t="shared" si="4"/>
        <v>1</v>
      </c>
      <c r="P78">
        <f t="shared" si="4"/>
        <v>1</v>
      </c>
      <c r="Q78">
        <f t="shared" si="4"/>
        <v>1</v>
      </c>
      <c r="R78">
        <f t="shared" si="4"/>
        <v>1</v>
      </c>
      <c r="S78">
        <f t="shared" si="4"/>
        <v>1</v>
      </c>
      <c r="T78">
        <f t="shared" si="4"/>
        <v>3</v>
      </c>
      <c r="U78">
        <f t="shared" si="4"/>
        <v>5</v>
      </c>
      <c r="V78">
        <f t="shared" si="4"/>
        <v>8</v>
      </c>
      <c r="W78">
        <f t="shared" si="4"/>
        <v>3</v>
      </c>
      <c r="X78">
        <f t="shared" si="4"/>
        <v>4</v>
      </c>
      <c r="Y78">
        <f t="shared" si="4"/>
        <v>4</v>
      </c>
      <c r="Z78">
        <f t="shared" si="4"/>
        <v>5</v>
      </c>
      <c r="AA78">
        <f t="shared" si="4"/>
        <v>6</v>
      </c>
      <c r="AB78">
        <f t="shared" si="4"/>
        <v>3</v>
      </c>
      <c r="AC78">
        <f t="shared" si="4"/>
        <v>3</v>
      </c>
      <c r="AD78">
        <f t="shared" si="4"/>
        <v>2</v>
      </c>
      <c r="AE78">
        <f t="shared" si="4"/>
        <v>2</v>
      </c>
      <c r="AF78">
        <f t="shared" si="4"/>
        <v>3</v>
      </c>
      <c r="AG78">
        <f t="shared" si="4"/>
        <v>3</v>
      </c>
      <c r="AH78">
        <f t="shared" si="4"/>
        <v>2</v>
      </c>
      <c r="AI78">
        <f t="shared" si="4"/>
        <v>0</v>
      </c>
      <c r="AJ78">
        <f t="shared" si="4"/>
        <v>0</v>
      </c>
    </row>
    <row r="79" spans="1:36" ht="12.75">
      <c r="A79" t="s">
        <v>111</v>
      </c>
      <c r="E79" t="s">
        <v>114</v>
      </c>
      <c r="F79">
        <f>(F75-F78)</f>
        <v>0</v>
      </c>
      <c r="G79">
        <f aca="true" t="shared" si="5" ref="G79:AJ79">(G75-G78)</f>
        <v>0</v>
      </c>
      <c r="H79">
        <f t="shared" si="5"/>
        <v>0</v>
      </c>
      <c r="I79">
        <f t="shared" si="5"/>
        <v>3</v>
      </c>
      <c r="J79">
        <f t="shared" si="5"/>
        <v>2</v>
      </c>
      <c r="K79">
        <f t="shared" si="5"/>
        <v>2</v>
      </c>
      <c r="L79">
        <f t="shared" si="5"/>
        <v>5</v>
      </c>
      <c r="M79">
        <f t="shared" si="5"/>
        <v>8</v>
      </c>
      <c r="N79">
        <f t="shared" si="5"/>
        <v>7</v>
      </c>
      <c r="O79">
        <f t="shared" si="5"/>
        <v>5</v>
      </c>
      <c r="P79">
        <f t="shared" si="5"/>
        <v>4</v>
      </c>
      <c r="Q79">
        <f t="shared" si="5"/>
        <v>6</v>
      </c>
      <c r="R79">
        <f t="shared" si="5"/>
        <v>8</v>
      </c>
      <c r="S79">
        <f t="shared" si="5"/>
        <v>10</v>
      </c>
      <c r="T79">
        <f t="shared" si="5"/>
        <v>11</v>
      </c>
      <c r="U79">
        <f t="shared" si="5"/>
        <v>15</v>
      </c>
      <c r="V79">
        <f t="shared" si="5"/>
        <v>11</v>
      </c>
      <c r="W79">
        <f t="shared" si="5"/>
        <v>12</v>
      </c>
      <c r="X79">
        <f t="shared" si="5"/>
        <v>12</v>
      </c>
      <c r="Y79">
        <f t="shared" si="5"/>
        <v>12</v>
      </c>
      <c r="Z79">
        <f t="shared" si="5"/>
        <v>14</v>
      </c>
      <c r="AA79">
        <f t="shared" si="5"/>
        <v>13</v>
      </c>
      <c r="AB79">
        <f t="shared" si="5"/>
        <v>14</v>
      </c>
      <c r="AC79">
        <f t="shared" si="5"/>
        <v>10</v>
      </c>
      <c r="AD79">
        <f t="shared" si="5"/>
        <v>14</v>
      </c>
      <c r="AE79">
        <f t="shared" si="5"/>
        <v>16</v>
      </c>
      <c r="AF79">
        <f t="shared" si="5"/>
        <v>13</v>
      </c>
      <c r="AG79">
        <f t="shared" si="5"/>
        <v>23</v>
      </c>
      <c r="AH79">
        <f t="shared" si="5"/>
        <v>18</v>
      </c>
      <c r="AI79">
        <f t="shared" si="5"/>
        <v>0</v>
      </c>
      <c r="AJ79">
        <f t="shared" si="5"/>
        <v>0</v>
      </c>
    </row>
    <row r="81" spans="1:36" ht="29.25">
      <c r="A81" t="s">
        <v>112</v>
      </c>
      <c r="F81" s="8">
        <v>243.1</v>
      </c>
      <c r="G81" s="8">
        <v>240.3</v>
      </c>
      <c r="H81" s="8">
        <v>237.2</v>
      </c>
      <c r="I81" s="8">
        <v>229.2</v>
      </c>
      <c r="J81" s="8">
        <v>216.4</v>
      </c>
      <c r="K81" s="8">
        <v>208.8</v>
      </c>
      <c r="L81" s="8">
        <v>205.8</v>
      </c>
      <c r="M81" s="8">
        <v>199</v>
      </c>
      <c r="N81" s="8">
        <v>190.8</v>
      </c>
      <c r="O81" s="8">
        <v>182.5</v>
      </c>
      <c r="P81" s="8">
        <v>175.8</v>
      </c>
      <c r="Q81" s="8">
        <v>169.8</v>
      </c>
      <c r="R81" s="8">
        <v>163.7</v>
      </c>
      <c r="S81" s="8">
        <v>159.2</v>
      </c>
      <c r="T81" s="8">
        <v>155.9</v>
      </c>
      <c r="U81" s="8">
        <v>153.4</v>
      </c>
      <c r="V81" s="8">
        <v>148.9</v>
      </c>
      <c r="W81" s="8">
        <v>143.1</v>
      </c>
      <c r="X81" s="8">
        <v>137.9</v>
      </c>
      <c r="Y81" s="8">
        <v>133.4</v>
      </c>
      <c r="Z81" s="8">
        <v>128.1</v>
      </c>
      <c r="AA81" s="8">
        <v>118.2</v>
      </c>
      <c r="AB81" s="8">
        <v>104.5</v>
      </c>
      <c r="AC81" s="8">
        <v>93.7</v>
      </c>
      <c r="AD81" s="8">
        <v>89.4</v>
      </c>
      <c r="AE81" s="8">
        <v>87.6</v>
      </c>
      <c r="AF81" s="8">
        <v>84.8</v>
      </c>
      <c r="AG81" s="8">
        <v>78.5</v>
      </c>
      <c r="AH81" s="8">
        <v>69.5</v>
      </c>
      <c r="AI81" s="8">
        <v>62.8</v>
      </c>
      <c r="AJ81" s="8">
        <v>58.5</v>
      </c>
    </row>
  </sheetData>
  <sheetProtection/>
  <mergeCells count="62">
    <mergeCell ref="B18:D18"/>
    <mergeCell ref="B17:D17"/>
    <mergeCell ref="B16:D16"/>
    <mergeCell ref="B15:D15"/>
    <mergeCell ref="B14:D14"/>
    <mergeCell ref="B12:D12"/>
    <mergeCell ref="B13:D13"/>
    <mergeCell ref="B25:D25"/>
    <mergeCell ref="B24:D24"/>
    <mergeCell ref="B23:D23"/>
    <mergeCell ref="B21:D21"/>
    <mergeCell ref="B22:D22"/>
    <mergeCell ref="B19:D19"/>
    <mergeCell ref="B20:D20"/>
    <mergeCell ref="B28:D28"/>
    <mergeCell ref="B31:D31"/>
    <mergeCell ref="B36:D36"/>
    <mergeCell ref="B42:D42"/>
    <mergeCell ref="B35:D35"/>
    <mergeCell ref="B34:D34"/>
    <mergeCell ref="B33:D33"/>
    <mergeCell ref="B32:D32"/>
    <mergeCell ref="B40:D40"/>
    <mergeCell ref="B39:D39"/>
    <mergeCell ref="B38:D38"/>
    <mergeCell ref="B37:D37"/>
    <mergeCell ref="B30:D30"/>
    <mergeCell ref="B29:D29"/>
    <mergeCell ref="B47:D47"/>
    <mergeCell ref="B46:D46"/>
    <mergeCell ref="B45:D45"/>
    <mergeCell ref="B44:D44"/>
    <mergeCell ref="B43:D43"/>
    <mergeCell ref="B41:D41"/>
    <mergeCell ref="B52:D52"/>
    <mergeCell ref="B53:D53"/>
    <mergeCell ref="B51:D51"/>
    <mergeCell ref="B50:D50"/>
    <mergeCell ref="B49:D49"/>
    <mergeCell ref="B48:D48"/>
    <mergeCell ref="B59:D59"/>
    <mergeCell ref="B58:D58"/>
    <mergeCell ref="B57:D57"/>
    <mergeCell ref="B56:D56"/>
    <mergeCell ref="B55:D55"/>
    <mergeCell ref="B54:D54"/>
    <mergeCell ref="B65:D65"/>
    <mergeCell ref="B64:D64"/>
    <mergeCell ref="B63:D63"/>
    <mergeCell ref="B62:D62"/>
    <mergeCell ref="B61:D61"/>
    <mergeCell ref="B60:D60"/>
    <mergeCell ref="B27:D27"/>
    <mergeCell ref="B26:D26"/>
    <mergeCell ref="B73:D73"/>
    <mergeCell ref="B72:D72"/>
    <mergeCell ref="B71:D71"/>
    <mergeCell ref="B70:D70"/>
    <mergeCell ref="B69:D69"/>
    <mergeCell ref="B68:D68"/>
    <mergeCell ref="B67:D67"/>
    <mergeCell ref="B66:D6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JAHAN Philippe</cp:lastModifiedBy>
  <dcterms:modified xsi:type="dcterms:W3CDTF">2010-06-21T10:03:24Z</dcterms:modified>
  <cp:category/>
  <cp:version/>
  <cp:contentType/>
  <cp:contentStatus/>
</cp:coreProperties>
</file>